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en.fouquet\Desktop\"/>
    </mc:Choice>
  </mc:AlternateContent>
  <bookViews>
    <workbookView xWindow="0" yWindow="0" windowWidth="23040" windowHeight="8616" activeTab="1"/>
  </bookViews>
  <sheets>
    <sheet name="Obligation vaccinale" sheetId="1" r:id="rId1"/>
    <sheet name="Synthèse" sheetId="3" r:id="rId2"/>
    <sheet name="Feuil2" sheetId="2" state="hidden" r:id="rId3"/>
  </sheets>
  <definedNames>
    <definedName name="_xlnm._FilterDatabase" localSheetId="0" hidden="1">'Obligation vaccinale'!$A$3:$P$3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" i="1" l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4" i="1" l="1"/>
  <c r="M6" i="1"/>
  <c r="M7" i="1"/>
  <c r="M8" i="1"/>
  <c r="L4" i="1"/>
  <c r="L5" i="1"/>
  <c r="M5" i="1" s="1"/>
  <c r="L6" i="1"/>
  <c r="L7" i="1"/>
  <c r="L8" i="1"/>
  <c r="L10" i="1"/>
  <c r="M10" i="1" s="1"/>
  <c r="L11" i="1"/>
  <c r="M11" i="1" s="1"/>
  <c r="L12" i="1"/>
  <c r="M12" i="1" s="1"/>
  <c r="L13" i="1"/>
  <c r="M13" i="1" s="1"/>
  <c r="L14" i="1"/>
  <c r="M14" i="1" s="1"/>
  <c r="L15" i="1"/>
  <c r="M15" i="1" s="1"/>
  <c r="L16" i="1"/>
  <c r="M16" i="1" s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9" i="1"/>
  <c r="M9" i="1" s="1"/>
  <c r="G11" i="3" l="1"/>
  <c r="H11" i="3"/>
  <c r="E11" i="3"/>
  <c r="F11" i="3"/>
  <c r="H51" i="1"/>
  <c r="I51" i="1"/>
  <c r="H52" i="1"/>
  <c r="I52" i="1"/>
  <c r="H53" i="1"/>
  <c r="I53" i="1"/>
  <c r="H54" i="1"/>
  <c r="I54" i="1"/>
  <c r="H55" i="1"/>
  <c r="I55" i="1"/>
  <c r="H56" i="1"/>
  <c r="I56" i="1"/>
  <c r="H57" i="1"/>
  <c r="I57" i="1"/>
  <c r="H58" i="1"/>
  <c r="I58" i="1"/>
  <c r="H59" i="1"/>
  <c r="I59" i="1"/>
  <c r="H60" i="1"/>
  <c r="I60" i="1"/>
  <c r="H61" i="1"/>
  <c r="I61" i="1"/>
  <c r="H62" i="1"/>
  <c r="I62" i="1"/>
  <c r="H63" i="1"/>
  <c r="I63" i="1"/>
  <c r="H64" i="1"/>
  <c r="I64" i="1"/>
  <c r="H65" i="1"/>
  <c r="I65" i="1"/>
  <c r="H66" i="1"/>
  <c r="I66" i="1"/>
  <c r="H67" i="1"/>
  <c r="I67" i="1"/>
  <c r="H68" i="1"/>
  <c r="I68" i="1"/>
  <c r="H69" i="1"/>
  <c r="I69" i="1"/>
  <c r="H70" i="1"/>
  <c r="I70" i="1"/>
  <c r="H71" i="1"/>
  <c r="I71" i="1"/>
  <c r="H72" i="1"/>
  <c r="I72" i="1"/>
  <c r="H73" i="1"/>
  <c r="I73" i="1"/>
  <c r="H74" i="1"/>
  <c r="I74" i="1"/>
  <c r="H75" i="1"/>
  <c r="I75" i="1"/>
  <c r="H76" i="1"/>
  <c r="I76" i="1"/>
  <c r="H77" i="1"/>
  <c r="I77" i="1"/>
  <c r="H78" i="1"/>
  <c r="I78" i="1"/>
  <c r="H79" i="1"/>
  <c r="I79" i="1"/>
  <c r="H80" i="1"/>
  <c r="I80" i="1"/>
  <c r="H81" i="1"/>
  <c r="I81" i="1"/>
  <c r="H82" i="1"/>
  <c r="I82" i="1"/>
  <c r="H83" i="1"/>
  <c r="I83" i="1"/>
  <c r="H84" i="1"/>
  <c r="I84" i="1"/>
  <c r="H85" i="1"/>
  <c r="I85" i="1"/>
  <c r="H86" i="1"/>
  <c r="I86" i="1"/>
  <c r="H87" i="1"/>
  <c r="I87" i="1"/>
  <c r="H88" i="1"/>
  <c r="I88" i="1"/>
  <c r="H89" i="1"/>
  <c r="I89" i="1"/>
  <c r="H90" i="1"/>
  <c r="I90" i="1"/>
  <c r="H91" i="1"/>
  <c r="I91" i="1"/>
  <c r="H92" i="1"/>
  <c r="I92" i="1"/>
  <c r="H93" i="1"/>
  <c r="I93" i="1"/>
  <c r="H94" i="1"/>
  <c r="I94" i="1"/>
  <c r="H95" i="1"/>
  <c r="I95" i="1"/>
  <c r="H96" i="1"/>
  <c r="I96" i="1"/>
  <c r="H97" i="1"/>
  <c r="I97" i="1"/>
  <c r="H98" i="1"/>
  <c r="I98" i="1"/>
  <c r="H99" i="1"/>
  <c r="I99" i="1"/>
  <c r="H100" i="1"/>
  <c r="I100" i="1"/>
  <c r="H101" i="1"/>
  <c r="I101" i="1"/>
  <c r="H102" i="1"/>
  <c r="I102" i="1"/>
  <c r="H103" i="1"/>
  <c r="I103" i="1"/>
  <c r="H104" i="1"/>
  <c r="I104" i="1"/>
  <c r="H105" i="1"/>
  <c r="I105" i="1"/>
  <c r="H106" i="1"/>
  <c r="I106" i="1"/>
  <c r="H107" i="1"/>
  <c r="I107" i="1"/>
  <c r="H108" i="1"/>
  <c r="I108" i="1"/>
  <c r="H109" i="1"/>
  <c r="I109" i="1"/>
  <c r="H110" i="1"/>
  <c r="I110" i="1"/>
  <c r="H111" i="1"/>
  <c r="I111" i="1"/>
  <c r="H112" i="1"/>
  <c r="I112" i="1"/>
  <c r="H113" i="1"/>
  <c r="I113" i="1"/>
  <c r="H114" i="1"/>
  <c r="I114" i="1"/>
  <c r="H115" i="1"/>
  <c r="I115" i="1"/>
  <c r="H116" i="1"/>
  <c r="I116" i="1"/>
  <c r="H117" i="1"/>
  <c r="I117" i="1"/>
  <c r="H118" i="1"/>
  <c r="I118" i="1"/>
  <c r="H119" i="1"/>
  <c r="I119" i="1"/>
  <c r="H120" i="1"/>
  <c r="I120" i="1"/>
  <c r="H121" i="1"/>
  <c r="I121" i="1"/>
  <c r="H122" i="1"/>
  <c r="I122" i="1"/>
  <c r="H123" i="1"/>
  <c r="I123" i="1"/>
  <c r="H124" i="1"/>
  <c r="I124" i="1"/>
  <c r="H125" i="1"/>
  <c r="I125" i="1"/>
  <c r="H126" i="1"/>
  <c r="I126" i="1"/>
  <c r="H127" i="1"/>
  <c r="I127" i="1"/>
  <c r="H128" i="1"/>
  <c r="I128" i="1"/>
  <c r="H129" i="1"/>
  <c r="I129" i="1"/>
  <c r="H130" i="1"/>
  <c r="I130" i="1"/>
  <c r="H131" i="1"/>
  <c r="I131" i="1"/>
  <c r="H132" i="1"/>
  <c r="I132" i="1"/>
  <c r="H133" i="1"/>
  <c r="I133" i="1"/>
  <c r="H134" i="1"/>
  <c r="I134" i="1"/>
  <c r="H135" i="1"/>
  <c r="I135" i="1"/>
  <c r="H136" i="1"/>
  <c r="I136" i="1"/>
  <c r="H137" i="1"/>
  <c r="I137" i="1"/>
  <c r="H138" i="1"/>
  <c r="I138" i="1"/>
  <c r="H139" i="1"/>
  <c r="I139" i="1"/>
  <c r="H140" i="1"/>
  <c r="I140" i="1"/>
  <c r="H141" i="1"/>
  <c r="I141" i="1"/>
  <c r="H142" i="1"/>
  <c r="I142" i="1"/>
  <c r="H143" i="1"/>
  <c r="I143" i="1"/>
  <c r="H144" i="1"/>
  <c r="I144" i="1"/>
  <c r="H145" i="1"/>
  <c r="I145" i="1"/>
  <c r="H146" i="1"/>
  <c r="I146" i="1"/>
  <c r="H147" i="1"/>
  <c r="I147" i="1"/>
  <c r="H148" i="1"/>
  <c r="I148" i="1"/>
  <c r="H149" i="1"/>
  <c r="I149" i="1"/>
  <c r="H150" i="1"/>
  <c r="I150" i="1"/>
  <c r="D11" i="3" l="1"/>
  <c r="H6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4" i="1"/>
  <c r="H5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4" i="1"/>
</calcChain>
</file>

<file path=xl/sharedStrings.xml><?xml version="1.0" encoding="utf-8"?>
<sst xmlns="http://schemas.openxmlformats.org/spreadsheetml/2006/main" count="35" uniqueCount="35">
  <si>
    <t>Catégorie de professionnels</t>
  </si>
  <si>
    <t>adresse mail</t>
  </si>
  <si>
    <t>Portable</t>
  </si>
  <si>
    <t>Nom</t>
  </si>
  <si>
    <t>Prénom</t>
  </si>
  <si>
    <t>Oui</t>
  </si>
  <si>
    <t>Non</t>
  </si>
  <si>
    <t>S2</t>
  </si>
  <si>
    <t>Schéma initial oui/non</t>
  </si>
  <si>
    <t>Date de validité S2+4 mois</t>
  </si>
  <si>
    <t>Date suspension</t>
  </si>
  <si>
    <t>Date levée suspension</t>
  </si>
  <si>
    <t>Date de validité par défaut</t>
  </si>
  <si>
    <t>Conformité à la date d'aujourd'hui</t>
  </si>
  <si>
    <t>Identité du professionnel</t>
  </si>
  <si>
    <t>Organisation des contrôles et suspensions</t>
  </si>
  <si>
    <t>Date à laquelle le personnel a été contrôlé (dernier contrôle)</t>
  </si>
  <si>
    <t>Exemple 3 : 2 stimulations immunitaires, nécéssite un rappel dans les 4 mois maximum</t>
  </si>
  <si>
    <t>Exemple 1 : aucune stimulation immunitaire, non conforme depuis le 15/09/2021</t>
  </si>
  <si>
    <t>Exemple 2 : 1 stimulation immunitaire (dose Pfizer ou infection), délai de 4 mois avant prochaine stimulation</t>
  </si>
  <si>
    <t>Outil d'aide à la gestion des contrôles de l'obligation vaccinale des professionnels de santé</t>
  </si>
  <si>
    <t>Historique des stimulations immunitaires (1 injection ou infection)</t>
  </si>
  <si>
    <t>D1</t>
  </si>
  <si>
    <t>Rappel vaccinal</t>
  </si>
  <si>
    <t>Date d'infection après 2 doses</t>
  </si>
  <si>
    <r>
      <t>Exemple 4 : 3 stimulations immunitaires, l'infection survenue</t>
    </r>
    <r>
      <rPr>
        <b/>
        <i/>
        <sz val="11"/>
        <color theme="1"/>
        <rFont val="Calibri"/>
        <family val="2"/>
        <scheme val="minor"/>
      </rPr>
      <t xml:space="preserve"> </t>
    </r>
    <r>
      <rPr>
        <b/>
        <i/>
        <sz val="14"/>
        <color theme="1"/>
        <rFont val="Calibri"/>
        <family val="2"/>
        <scheme val="minor"/>
      </rPr>
      <t>moins de 3 mois</t>
    </r>
    <r>
      <rPr>
        <i/>
        <sz val="11"/>
        <color theme="1"/>
        <rFont val="Calibri"/>
        <family val="2"/>
        <scheme val="minor"/>
      </rPr>
      <t xml:space="preserve"> après la seconde stimulation ne permet pas de valider le pass vaccinal, </t>
    </r>
    <r>
      <rPr>
        <b/>
        <i/>
        <sz val="12"/>
        <color theme="1"/>
        <rFont val="Calibri"/>
        <family val="2"/>
        <scheme val="minor"/>
      </rPr>
      <t>rappel vaccinal obligatoire</t>
    </r>
  </si>
  <si>
    <r>
      <t xml:space="preserve">Exemple 5 : 3 stimulations immunitaires (date d'injection ou date du test </t>
    </r>
    <r>
      <rPr>
        <b/>
        <i/>
        <sz val="14"/>
        <color theme="1"/>
        <rFont val="Calibri"/>
        <family val="2"/>
        <scheme val="minor"/>
      </rPr>
      <t>plus de 3 mois après</t>
    </r>
    <r>
      <rPr>
        <i/>
        <sz val="11"/>
        <color theme="1"/>
        <rFont val="Calibri"/>
        <family val="2"/>
        <scheme val="minor"/>
      </rPr>
      <t xml:space="preserve"> la seconde vaccination)</t>
    </r>
  </si>
  <si>
    <t>Schéma vaccinal</t>
  </si>
  <si>
    <t>Etat du schéma</t>
  </si>
  <si>
    <t>SVC définitif</t>
  </si>
  <si>
    <t>SVC +1 mois</t>
  </si>
  <si>
    <t>SVC -1 mois</t>
  </si>
  <si>
    <t>SVC périmé</t>
  </si>
  <si>
    <t>Nombre de personnel</t>
  </si>
  <si>
    <t>Synthèse schéma vaccinal du personnel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</si>
</sst>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14" fontId="0" fillId="0" borderId="2" xfId="0" applyNumberFormat="1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14" fontId="0" fillId="0" borderId="0" xfId="0" applyNumberFormat="1"/>
    <xf numFmtId="0" fontId="0" fillId="2" borderId="3" xfId="0" applyFont="1" applyFill="1" applyBorder="1" applyAlignment="1" applyProtection="1">
      <alignment horizontal="center" vertical="center" wrapText="1"/>
    </xf>
    <xf numFmtId="0" fontId="0" fillId="2" borderId="4" xfId="0" applyFont="1" applyFill="1" applyBorder="1" applyAlignment="1" applyProtection="1">
      <alignment horizontal="center" vertical="center" wrapText="1"/>
    </xf>
    <xf numFmtId="0" fontId="0" fillId="2" borderId="5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14" fontId="0" fillId="0" borderId="21" xfId="0" applyNumberFormat="1" applyBorder="1" applyAlignment="1" applyProtection="1">
      <alignment horizontal="center" vertical="center"/>
    </xf>
    <xf numFmtId="14" fontId="0" fillId="0" borderId="10" xfId="0" applyNumberFormat="1" applyBorder="1" applyAlignment="1" applyProtection="1">
      <alignment horizontal="center" vertical="center"/>
    </xf>
    <xf numFmtId="14" fontId="0" fillId="0" borderId="10" xfId="0" applyNumberFormat="1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</xf>
    <xf numFmtId="14" fontId="0" fillId="0" borderId="23" xfId="0" applyNumberFormat="1" applyBorder="1" applyAlignment="1" applyProtection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</cellXfs>
  <cellStyles count="1">
    <cellStyle name="Normal" xfId="0" builtinId="0"/>
  </cellStyles>
  <dxfs count="13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0"/>
  <sheetViews>
    <sheetView zoomScale="80" zoomScaleNormal="80" workbookViewId="0">
      <pane xSplit="3" ySplit="3" topLeftCell="D4" activePane="bottomRight" state="frozen"/>
      <selection pane="topRight" activeCell="D1" sqref="D1"/>
      <selection pane="bottomLeft" activeCell="A3" sqref="A3"/>
      <selection pane="bottomRight" activeCell="F10" sqref="F10"/>
    </sheetView>
  </sheetViews>
  <sheetFormatPr baseColWidth="10" defaultRowHeight="14.4" x14ac:dyDescent="0.3"/>
  <cols>
    <col min="1" max="1" width="13.6640625" style="2" customWidth="1"/>
    <col min="2" max="3" width="11.5546875" style="2"/>
    <col min="4" max="4" width="33.88671875" style="2" customWidth="1"/>
    <col min="5" max="5" width="30" style="2" customWidth="1"/>
    <col min="6" max="6" width="11.5546875" style="2"/>
    <col min="7" max="7" width="11.5546875" style="2" customWidth="1"/>
    <col min="8" max="9" width="11.5546875" style="2"/>
    <col min="10" max="11" width="11.5546875" style="2" customWidth="1"/>
    <col min="12" max="13" width="27.109375" style="2" customWidth="1"/>
    <col min="14" max="16" width="20.109375" style="2" customWidth="1"/>
    <col min="17" max="16384" width="11.5546875" style="2"/>
  </cols>
  <sheetData>
    <row r="1" spans="1:16" ht="24" thickBot="1" x14ac:dyDescent="0.35">
      <c r="A1" s="38" t="s">
        <v>20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40"/>
    </row>
    <row r="2" spans="1:16" ht="32.4" customHeight="1" thickBot="1" x14ac:dyDescent="0.35">
      <c r="A2" s="50" t="s">
        <v>14</v>
      </c>
      <c r="B2" s="51"/>
      <c r="C2" s="51"/>
      <c r="D2" s="51"/>
      <c r="E2" s="52"/>
      <c r="F2" s="50" t="s">
        <v>21</v>
      </c>
      <c r="G2" s="51"/>
      <c r="H2" s="51"/>
      <c r="I2" s="51"/>
      <c r="J2" s="51"/>
      <c r="K2" s="51"/>
      <c r="L2" s="52"/>
      <c r="M2" s="28" t="s">
        <v>27</v>
      </c>
      <c r="N2" s="50" t="s">
        <v>15</v>
      </c>
      <c r="O2" s="51"/>
      <c r="P2" s="52"/>
    </row>
    <row r="3" spans="1:16" s="1" customFormat="1" ht="70.5" customHeight="1" thickBot="1" x14ac:dyDescent="0.35">
      <c r="A3" s="15" t="s">
        <v>0</v>
      </c>
      <c r="B3" s="16" t="s">
        <v>3</v>
      </c>
      <c r="C3" s="17" t="s">
        <v>4</v>
      </c>
      <c r="D3" s="16" t="s">
        <v>1</v>
      </c>
      <c r="E3" s="16" t="s">
        <v>2</v>
      </c>
      <c r="F3" s="16" t="s">
        <v>22</v>
      </c>
      <c r="G3" s="16" t="s">
        <v>7</v>
      </c>
      <c r="H3" s="16" t="s">
        <v>8</v>
      </c>
      <c r="I3" s="16" t="s">
        <v>9</v>
      </c>
      <c r="J3" s="16" t="s">
        <v>24</v>
      </c>
      <c r="K3" s="16" t="s">
        <v>23</v>
      </c>
      <c r="L3" s="16" t="s">
        <v>13</v>
      </c>
      <c r="M3" s="16" t="s">
        <v>28</v>
      </c>
      <c r="N3" s="16" t="s">
        <v>16</v>
      </c>
      <c r="O3" s="16" t="s">
        <v>10</v>
      </c>
      <c r="P3" s="17" t="s">
        <v>11</v>
      </c>
    </row>
    <row r="4" spans="1:16" ht="19.95" customHeight="1" x14ac:dyDescent="0.3">
      <c r="A4" s="41" t="s">
        <v>18</v>
      </c>
      <c r="B4" s="42"/>
      <c r="C4" s="42"/>
      <c r="D4" s="42"/>
      <c r="E4" s="43"/>
      <c r="F4" s="7"/>
      <c r="G4" s="7"/>
      <c r="H4" s="7" t="str">
        <f>IF(G4&lt;&gt;"","OUI","NON")</f>
        <v>NON</v>
      </c>
      <c r="I4" s="7" t="str">
        <f>IF(G4="","",(EDATE(G4,4)))</f>
        <v/>
      </c>
      <c r="J4" s="7"/>
      <c r="K4" s="7"/>
      <c r="L4" s="7">
        <f>IF(OR(K4&lt;&gt;"",J4-G4&gt;90),"Validité définitive",IF(J4&lt;&gt;"",EDATE(J4,4),IF(G4&lt;&gt;"",EDATE(G4,4),IF(F4&lt;&gt;"",EDATE(F4,4),Feuil2!$B$2))))</f>
        <v>44454</v>
      </c>
      <c r="M4" s="7" t="str">
        <f t="shared" ref="M4:M8" ca="1" si="0">IF(L4&lt;&gt;"",IF(L4="Validité définitive","Complet",IF(AND(L4-TODAY()&lt;=30,TODAY()&lt;=L4),"Validité de moins d'un mois",IF(TODAY()&gt;L4,"Périmé",IF(L4-TODAY()&gt;30,"Validité de plus d'un mois","")))),"")</f>
        <v>Périmé</v>
      </c>
      <c r="N4" s="7"/>
      <c r="O4" s="7"/>
      <c r="P4" s="23"/>
    </row>
    <row r="5" spans="1:16" ht="19.95" customHeight="1" x14ac:dyDescent="0.3">
      <c r="A5" s="44" t="s">
        <v>19</v>
      </c>
      <c r="B5" s="45"/>
      <c r="C5" s="45"/>
      <c r="D5" s="45"/>
      <c r="E5" s="46"/>
      <c r="F5" s="7">
        <v>44576</v>
      </c>
      <c r="G5" s="7"/>
      <c r="H5" s="7" t="str">
        <f t="shared" ref="H5:H50" si="1">IF(G5&lt;&gt;"","OUI","NON")</f>
        <v>NON</v>
      </c>
      <c r="I5" s="7" t="str">
        <f t="shared" ref="I5:I50" si="2">IF(G5="","",(EDATE(G5,4)))</f>
        <v/>
      </c>
      <c r="J5" s="18"/>
      <c r="K5" s="21"/>
      <c r="L5" s="7">
        <f>IF(OR(K5&lt;&gt;"",J5-G5&gt;90),"Validité définitive",IF(J5&lt;&gt;"",EDATE(J5,4),IF(G5&lt;&gt;"",EDATE(G5,4),IF(F5&lt;&gt;"",EDATE(F5,4),Feuil2!$B$2))))</f>
        <v>44696</v>
      </c>
      <c r="M5" s="7" t="str">
        <f t="shared" ca="1" si="0"/>
        <v>Validité de plus d'un mois</v>
      </c>
      <c r="N5" s="7"/>
      <c r="O5" s="18"/>
      <c r="P5" s="22"/>
    </row>
    <row r="6" spans="1:16" ht="19.95" customHeight="1" x14ac:dyDescent="0.3">
      <c r="A6" s="44" t="s">
        <v>17</v>
      </c>
      <c r="B6" s="45"/>
      <c r="C6" s="45"/>
      <c r="D6" s="45"/>
      <c r="E6" s="46"/>
      <c r="F6" s="7">
        <v>44440</v>
      </c>
      <c r="G6" s="11">
        <v>44484</v>
      </c>
      <c r="H6" s="7" t="str">
        <f t="shared" si="1"/>
        <v>OUI</v>
      </c>
      <c r="I6" s="7">
        <f t="shared" si="2"/>
        <v>44607</v>
      </c>
      <c r="J6" s="18"/>
      <c r="K6" s="21"/>
      <c r="L6" s="7">
        <f>IF(OR(K6&lt;&gt;"",J6-G6&gt;90),"Validité définitive",IF(J6&lt;&gt;"",EDATE(J6,4),IF(G6&lt;&gt;"",EDATE(G6,4),IF(F6&lt;&gt;"",EDATE(F6,4),Feuil2!$B$2))))</f>
        <v>44607</v>
      </c>
      <c r="M6" s="7" t="str">
        <f t="shared" ca="1" si="0"/>
        <v>Périmé</v>
      </c>
      <c r="N6" s="7"/>
      <c r="O6" s="18"/>
      <c r="P6" s="22"/>
    </row>
    <row r="7" spans="1:16" ht="40.200000000000003" customHeight="1" x14ac:dyDescent="0.3">
      <c r="A7" s="47" t="s">
        <v>25</v>
      </c>
      <c r="B7" s="48"/>
      <c r="C7" s="48"/>
      <c r="D7" s="48"/>
      <c r="E7" s="49"/>
      <c r="F7" s="7">
        <v>44440</v>
      </c>
      <c r="G7" s="11">
        <v>44470</v>
      </c>
      <c r="H7" s="7" t="str">
        <f t="shared" si="1"/>
        <v>OUI</v>
      </c>
      <c r="I7" s="7">
        <f t="shared" si="2"/>
        <v>44593</v>
      </c>
      <c r="J7" s="11">
        <v>44531</v>
      </c>
      <c r="K7" s="7"/>
      <c r="L7" s="7">
        <f>IF(OR(K7&lt;&gt;"",J7-G7&gt;90),"Validité définitive",IF(J7&lt;&gt;"",EDATE(J7,4),IF(G7&lt;&gt;"",EDATE(G7,4),IF(F7&lt;&gt;"",EDATE(F7,4),Feuil2!$B$2))))</f>
        <v>44652</v>
      </c>
      <c r="M7" s="7" t="str">
        <f t="shared" ca="1" si="0"/>
        <v>Validité de plus d'un mois</v>
      </c>
      <c r="N7" s="7"/>
      <c r="O7" s="18"/>
      <c r="P7" s="22"/>
    </row>
    <row r="8" spans="1:16" ht="19.95" customHeight="1" x14ac:dyDescent="0.3">
      <c r="A8" s="44" t="s">
        <v>26</v>
      </c>
      <c r="B8" s="45"/>
      <c r="C8" s="45"/>
      <c r="D8" s="45"/>
      <c r="E8" s="46"/>
      <c r="F8" s="7">
        <v>44287</v>
      </c>
      <c r="G8" s="11">
        <v>44317</v>
      </c>
      <c r="H8" s="7" t="str">
        <f t="shared" si="1"/>
        <v>OUI</v>
      </c>
      <c r="I8" s="7">
        <f t="shared" si="2"/>
        <v>44440</v>
      </c>
      <c r="J8" s="11">
        <v>44411</v>
      </c>
      <c r="K8" s="21"/>
      <c r="L8" s="7" t="str">
        <f>IF(OR(K8&lt;&gt;"",J8-G8&gt;90),"Validité définitive",IF(J8&lt;&gt;"",EDATE(J8,4),IF(G8&lt;&gt;"",EDATE(G8,4),IF(F8&lt;&gt;"",EDATE(F8,4),Feuil2!$B$2))))</f>
        <v>Validité définitive</v>
      </c>
      <c r="M8" s="7" t="str">
        <f t="shared" ca="1" si="0"/>
        <v>Complet</v>
      </c>
      <c r="N8" s="7"/>
      <c r="O8" s="18"/>
      <c r="P8" s="22"/>
    </row>
    <row r="9" spans="1:16" ht="19.95" customHeight="1" x14ac:dyDescent="0.3">
      <c r="A9" s="3"/>
      <c r="B9" s="4"/>
      <c r="C9" s="5"/>
      <c r="D9" s="12"/>
      <c r="E9" s="4"/>
      <c r="F9" s="6"/>
      <c r="G9" s="20"/>
      <c r="H9" s="7" t="str">
        <f t="shared" si="1"/>
        <v>NON</v>
      </c>
      <c r="I9" s="7" t="str">
        <f t="shared" si="2"/>
        <v/>
      </c>
      <c r="J9" s="20"/>
      <c r="K9" s="6"/>
      <c r="L9" s="7" t="str">
        <f>IF(B9&lt;&gt;"",IF(OR(K9&lt;&gt;"",J9-G9&gt;90),"Validité définitive",IF(J9&lt;&gt;"",EDATE(J9,4),IF(G9&lt;&gt;"",EDATE(G9,4),IF(F9&lt;&gt;"",EDATE(F9,4),Feuil2!$B$2)))),"")</f>
        <v/>
      </c>
      <c r="M9" s="7" t="str">
        <f ca="1">IF(L9&lt;&gt;"",IF(L9="Validité définitive","Complet",IF(AND(L9-TODAY()&lt;=30,TODAY()&lt;=L9),"Validité de moins d'un mois",IF(TODAY()&gt;L9,"Périmé",IF(L9-TODAY()&gt;30,"Validité de plus d'un mois","")))),"")</f>
        <v/>
      </c>
      <c r="N9" s="6"/>
      <c r="O9" s="4"/>
      <c r="P9" s="5"/>
    </row>
    <row r="10" spans="1:16" ht="19.95" customHeight="1" x14ac:dyDescent="0.3">
      <c r="A10" s="3"/>
      <c r="B10" s="4"/>
      <c r="C10" s="5"/>
      <c r="D10" s="12"/>
      <c r="E10" s="4"/>
      <c r="F10" s="6"/>
      <c r="G10" s="4"/>
      <c r="H10" s="7" t="str">
        <f t="shared" si="1"/>
        <v>NON</v>
      </c>
      <c r="I10" s="7" t="str">
        <f t="shared" si="2"/>
        <v/>
      </c>
      <c r="J10" s="4"/>
      <c r="K10" s="19"/>
      <c r="L10" s="7" t="str">
        <f>IF(B10&lt;&gt;"",IF(OR(K10&lt;&gt;"",J10-G10&gt;90),"Validité définitive",IF(J10&lt;&gt;"",EDATE(J10,4),IF(G10&lt;&gt;"",EDATE(G10,4),IF(F10&lt;&gt;"",EDATE(F10,4),Feuil2!$B$2)))),"")</f>
        <v/>
      </c>
      <c r="M10" s="7" t="str">
        <f t="shared" ref="M10:M73" ca="1" si="3">IF(L10&lt;&gt;"",IF(L10="Validité définitive","Complet",IF(AND(L10-TODAY()&lt;=30,TODAY()&lt;=L10),"Validité de moins d'un mois",IF(TODAY()&gt;L10,"Périmé",IF(L10-TODAY()&gt;30,"Validité de plus d'un mois","")))),"")</f>
        <v/>
      </c>
      <c r="N10" s="6"/>
      <c r="O10" s="4"/>
      <c r="P10" s="5"/>
    </row>
    <row r="11" spans="1:16" ht="19.95" customHeight="1" x14ac:dyDescent="0.3">
      <c r="A11" s="3"/>
      <c r="B11" s="4"/>
      <c r="C11" s="5"/>
      <c r="D11" s="12"/>
      <c r="E11" s="4"/>
      <c r="F11" s="6"/>
      <c r="G11" s="4"/>
      <c r="H11" s="7" t="str">
        <f t="shared" si="1"/>
        <v>NON</v>
      </c>
      <c r="I11" s="7" t="str">
        <f t="shared" si="2"/>
        <v/>
      </c>
      <c r="J11" s="4"/>
      <c r="K11" s="19"/>
      <c r="L11" s="7" t="str">
        <f>IF(B11&lt;&gt;"",IF(OR(K11&lt;&gt;"",J11-G11&gt;90),"Validité définitive",IF(J11&lt;&gt;"",EDATE(J11,4),IF(G11&lt;&gt;"",EDATE(G11,4),IF(F11&lt;&gt;"",EDATE(F11,4),Feuil2!$B$2)))),"")</f>
        <v/>
      </c>
      <c r="M11" s="7" t="str">
        <f t="shared" ca="1" si="3"/>
        <v/>
      </c>
      <c r="N11" s="6"/>
      <c r="O11" s="4"/>
      <c r="P11" s="5"/>
    </row>
    <row r="12" spans="1:16" ht="19.95" customHeight="1" x14ac:dyDescent="0.3">
      <c r="A12" s="3"/>
      <c r="B12" s="4"/>
      <c r="C12" s="5"/>
      <c r="D12" s="12"/>
      <c r="E12" s="4"/>
      <c r="F12" s="4"/>
      <c r="G12" s="4"/>
      <c r="H12" s="7" t="str">
        <f t="shared" si="1"/>
        <v>NON</v>
      </c>
      <c r="I12" s="7" t="str">
        <f t="shared" si="2"/>
        <v/>
      </c>
      <c r="J12" s="4"/>
      <c r="K12" s="19"/>
      <c r="L12" s="7" t="str">
        <f>IF(B12&lt;&gt;"",IF(OR(K12&lt;&gt;"",J12-G12&gt;90),"Validité définitive",IF(J12&lt;&gt;"",EDATE(J12,4),IF(G12&lt;&gt;"",EDATE(G12,4),IF(F12&lt;&gt;"",EDATE(F12,4),Feuil2!$B$2)))),"")</f>
        <v/>
      </c>
      <c r="M12" s="7" t="str">
        <f t="shared" ca="1" si="3"/>
        <v/>
      </c>
      <c r="N12" s="6"/>
      <c r="O12" s="4"/>
      <c r="P12" s="5"/>
    </row>
    <row r="13" spans="1:16" ht="19.95" customHeight="1" x14ac:dyDescent="0.3">
      <c r="A13" s="3"/>
      <c r="B13" s="4"/>
      <c r="C13" s="5"/>
      <c r="D13" s="12"/>
      <c r="E13" s="4"/>
      <c r="F13" s="4"/>
      <c r="G13" s="4"/>
      <c r="H13" s="7" t="str">
        <f t="shared" si="1"/>
        <v>NON</v>
      </c>
      <c r="I13" s="7" t="str">
        <f t="shared" si="2"/>
        <v/>
      </c>
      <c r="J13" s="4"/>
      <c r="K13" s="19"/>
      <c r="L13" s="7" t="str">
        <f>IF(B13&lt;&gt;"",IF(OR(K13&lt;&gt;"",J13-G13&gt;90),"Validité définitive",IF(J13&lt;&gt;"",EDATE(J13,4),IF(G13&lt;&gt;"",EDATE(G13,4),IF(F13&lt;&gt;"",EDATE(F13,4),Feuil2!$B$2)))),"")</f>
        <v/>
      </c>
      <c r="M13" s="7" t="str">
        <f t="shared" ca="1" si="3"/>
        <v/>
      </c>
      <c r="N13" s="6"/>
      <c r="O13" s="4"/>
      <c r="P13" s="5"/>
    </row>
    <row r="14" spans="1:16" ht="19.95" customHeight="1" x14ac:dyDescent="0.3">
      <c r="A14" s="3"/>
      <c r="B14" s="4"/>
      <c r="C14" s="5"/>
      <c r="D14" s="12"/>
      <c r="E14" s="4"/>
      <c r="F14" s="4"/>
      <c r="G14" s="4"/>
      <c r="H14" s="7" t="str">
        <f t="shared" si="1"/>
        <v>NON</v>
      </c>
      <c r="I14" s="7" t="str">
        <f t="shared" si="2"/>
        <v/>
      </c>
      <c r="J14" s="4"/>
      <c r="K14" s="19"/>
      <c r="L14" s="7" t="str">
        <f>IF(B14&lt;&gt;"",IF(OR(K14&lt;&gt;"",J14-G14&gt;90),"Validité définitive",IF(J14&lt;&gt;"",EDATE(J14,4),IF(G14&lt;&gt;"",EDATE(G14,4),IF(F14&lt;&gt;"",EDATE(F14,4),Feuil2!$B$2)))),"")</f>
        <v/>
      </c>
      <c r="M14" s="7" t="str">
        <f t="shared" ca="1" si="3"/>
        <v/>
      </c>
      <c r="N14" s="6"/>
      <c r="O14" s="4"/>
      <c r="P14" s="5"/>
    </row>
    <row r="15" spans="1:16" ht="19.95" customHeight="1" x14ac:dyDescent="0.3">
      <c r="A15" s="3"/>
      <c r="B15" s="4"/>
      <c r="C15" s="5"/>
      <c r="D15" s="12"/>
      <c r="E15" s="4"/>
      <c r="F15" s="4"/>
      <c r="G15" s="4"/>
      <c r="H15" s="7" t="str">
        <f t="shared" si="1"/>
        <v>NON</v>
      </c>
      <c r="I15" s="7" t="str">
        <f t="shared" si="2"/>
        <v/>
      </c>
      <c r="J15" s="4"/>
      <c r="K15" s="19"/>
      <c r="L15" s="7" t="str">
        <f>IF(B15&lt;&gt;"",IF(OR(K15&lt;&gt;"",J15-G15&gt;90),"Validité définitive",IF(J15&lt;&gt;"",EDATE(J15,4),IF(G15&lt;&gt;"",EDATE(G15,4),IF(F15&lt;&gt;"",EDATE(F15,4),Feuil2!$B$2)))),"")</f>
        <v/>
      </c>
      <c r="M15" s="7" t="str">
        <f t="shared" ca="1" si="3"/>
        <v/>
      </c>
      <c r="N15" s="6"/>
      <c r="O15" s="4"/>
      <c r="P15" s="5"/>
    </row>
    <row r="16" spans="1:16" ht="19.95" customHeight="1" x14ac:dyDescent="0.3">
      <c r="A16" s="3"/>
      <c r="B16" s="4"/>
      <c r="C16" s="5"/>
      <c r="D16" s="12"/>
      <c r="E16" s="4"/>
      <c r="F16" s="4"/>
      <c r="G16" s="4"/>
      <c r="H16" s="7" t="str">
        <f t="shared" si="1"/>
        <v>NON</v>
      </c>
      <c r="I16" s="7" t="str">
        <f t="shared" si="2"/>
        <v/>
      </c>
      <c r="J16" s="4"/>
      <c r="K16" s="19"/>
      <c r="L16" s="7" t="str">
        <f>IF(B16&lt;&gt;"",IF(OR(K16&lt;&gt;"",J16-G16&gt;90),"Validité définitive",IF(J16&lt;&gt;"",EDATE(J16,4),IF(G16&lt;&gt;"",EDATE(G16,4),IF(F16&lt;&gt;"",EDATE(F16,4),Feuil2!$B$2)))),"")</f>
        <v/>
      </c>
      <c r="M16" s="7" t="str">
        <f t="shared" ca="1" si="3"/>
        <v/>
      </c>
      <c r="N16" s="6"/>
      <c r="O16" s="4"/>
      <c r="P16" s="5"/>
    </row>
    <row r="17" spans="1:16" ht="19.95" customHeight="1" x14ac:dyDescent="0.3">
      <c r="A17" s="3"/>
      <c r="B17" s="4"/>
      <c r="C17" s="5"/>
      <c r="D17" s="12"/>
      <c r="E17" s="4"/>
      <c r="F17" s="4"/>
      <c r="G17" s="4"/>
      <c r="H17" s="7" t="str">
        <f t="shared" si="1"/>
        <v>NON</v>
      </c>
      <c r="I17" s="7" t="str">
        <f t="shared" si="2"/>
        <v/>
      </c>
      <c r="J17" s="4"/>
      <c r="K17" s="19"/>
      <c r="L17" s="7" t="str">
        <f>IF(B17&lt;&gt;"",IF(OR(K17&lt;&gt;"",J17-G17&gt;90),"Validité définitive",IF(J17&lt;&gt;"",EDATE(J17,4),IF(G17&lt;&gt;"",EDATE(G17,4),IF(F17&lt;&gt;"",EDATE(F17,4),Feuil2!$B$2)))),"")</f>
        <v/>
      </c>
      <c r="M17" s="7" t="str">
        <f t="shared" ca="1" si="3"/>
        <v/>
      </c>
      <c r="N17" s="6"/>
      <c r="O17" s="4"/>
      <c r="P17" s="5"/>
    </row>
    <row r="18" spans="1:16" ht="19.95" customHeight="1" x14ac:dyDescent="0.3">
      <c r="A18" s="3"/>
      <c r="B18" s="4"/>
      <c r="C18" s="5"/>
      <c r="D18" s="12"/>
      <c r="E18" s="4"/>
      <c r="F18" s="4"/>
      <c r="G18" s="4"/>
      <c r="H18" s="7" t="str">
        <f t="shared" si="1"/>
        <v>NON</v>
      </c>
      <c r="I18" s="7" t="str">
        <f t="shared" si="2"/>
        <v/>
      </c>
      <c r="J18" s="4"/>
      <c r="K18" s="19"/>
      <c r="L18" s="7" t="str">
        <f>IF(B18&lt;&gt;"",IF(OR(K18&lt;&gt;"",J18-G18&gt;90),"Validité définitive",IF(J18&lt;&gt;"",EDATE(J18,4),IF(G18&lt;&gt;"",EDATE(G18,4),IF(F18&lt;&gt;"",EDATE(F18,4),Feuil2!$B$2)))),"")</f>
        <v/>
      </c>
      <c r="M18" s="7" t="str">
        <f t="shared" ca="1" si="3"/>
        <v/>
      </c>
      <c r="N18" s="6"/>
      <c r="O18" s="4"/>
      <c r="P18" s="5"/>
    </row>
    <row r="19" spans="1:16" ht="19.95" customHeight="1" x14ac:dyDescent="0.3">
      <c r="A19" s="3"/>
      <c r="B19" s="4"/>
      <c r="C19" s="5"/>
      <c r="D19" s="12"/>
      <c r="E19" s="4"/>
      <c r="F19" s="4"/>
      <c r="G19" s="4"/>
      <c r="H19" s="7" t="str">
        <f t="shared" si="1"/>
        <v>NON</v>
      </c>
      <c r="I19" s="7" t="str">
        <f t="shared" si="2"/>
        <v/>
      </c>
      <c r="J19" s="4"/>
      <c r="K19" s="19"/>
      <c r="L19" s="7" t="str">
        <f>IF(B19&lt;&gt;"",IF(OR(K19&lt;&gt;"",J19-G19&gt;90),"Validité définitive",IF(J19&lt;&gt;"",EDATE(J19,4),IF(G19&lt;&gt;"",EDATE(G19,4),IF(F19&lt;&gt;"",EDATE(F19,4),Feuil2!$B$2)))),"")</f>
        <v/>
      </c>
      <c r="M19" s="7" t="str">
        <f t="shared" ca="1" si="3"/>
        <v/>
      </c>
      <c r="N19" s="6"/>
      <c r="O19" s="4"/>
      <c r="P19" s="5"/>
    </row>
    <row r="20" spans="1:16" ht="19.95" customHeight="1" x14ac:dyDescent="0.3">
      <c r="A20" s="3"/>
      <c r="B20" s="4"/>
      <c r="C20" s="5"/>
      <c r="D20" s="12"/>
      <c r="E20" s="4"/>
      <c r="F20" s="4"/>
      <c r="G20" s="4"/>
      <c r="H20" s="7" t="str">
        <f t="shared" si="1"/>
        <v>NON</v>
      </c>
      <c r="I20" s="7" t="str">
        <f t="shared" si="2"/>
        <v/>
      </c>
      <c r="J20" s="4"/>
      <c r="K20" s="19"/>
      <c r="L20" s="7" t="str">
        <f>IF(B20&lt;&gt;"",IF(OR(K20&lt;&gt;"",J20-G20&gt;90),"Validité définitive",IF(J20&lt;&gt;"",EDATE(J20,4),IF(G20&lt;&gt;"",EDATE(G20,4),IF(F20&lt;&gt;"",EDATE(F20,4),Feuil2!$B$2)))),"")</f>
        <v/>
      </c>
      <c r="M20" s="7" t="str">
        <f t="shared" ca="1" si="3"/>
        <v/>
      </c>
      <c r="N20" s="6"/>
      <c r="O20" s="4"/>
      <c r="P20" s="5"/>
    </row>
    <row r="21" spans="1:16" ht="19.95" customHeight="1" x14ac:dyDescent="0.3">
      <c r="A21" s="3"/>
      <c r="B21" s="4"/>
      <c r="C21" s="5"/>
      <c r="D21" s="12"/>
      <c r="E21" s="4"/>
      <c r="F21" s="4"/>
      <c r="G21" s="4"/>
      <c r="H21" s="7" t="str">
        <f t="shared" si="1"/>
        <v>NON</v>
      </c>
      <c r="I21" s="7" t="str">
        <f t="shared" si="2"/>
        <v/>
      </c>
      <c r="J21" s="4"/>
      <c r="K21" s="19"/>
      <c r="L21" s="7" t="str">
        <f>IF(B21&lt;&gt;"",IF(OR(K21&lt;&gt;"",J21-G21&gt;90),"Validité définitive",IF(J21&lt;&gt;"",EDATE(J21,4),IF(G21&lt;&gt;"",EDATE(G21,4),IF(F21&lt;&gt;"",EDATE(F21,4),Feuil2!$B$2)))),"")</f>
        <v/>
      </c>
      <c r="M21" s="7" t="str">
        <f t="shared" ca="1" si="3"/>
        <v/>
      </c>
      <c r="N21" s="6"/>
      <c r="O21" s="4"/>
      <c r="P21" s="5"/>
    </row>
    <row r="22" spans="1:16" ht="19.95" customHeight="1" x14ac:dyDescent="0.3">
      <c r="A22" s="3"/>
      <c r="B22" s="4"/>
      <c r="C22" s="5"/>
      <c r="D22" s="12"/>
      <c r="E22" s="4"/>
      <c r="F22" s="4"/>
      <c r="G22" s="4"/>
      <c r="H22" s="7" t="str">
        <f t="shared" si="1"/>
        <v>NON</v>
      </c>
      <c r="I22" s="7" t="str">
        <f t="shared" si="2"/>
        <v/>
      </c>
      <c r="J22" s="4"/>
      <c r="K22" s="19"/>
      <c r="L22" s="7" t="str">
        <f>IF(B22&lt;&gt;"",IF(OR(K22&lt;&gt;"",J22-G22&gt;90),"Validité définitive",IF(J22&lt;&gt;"",EDATE(J22,4),IF(G22&lt;&gt;"",EDATE(G22,4),IF(F22&lt;&gt;"",EDATE(F22,4),Feuil2!$B$2)))),"")</f>
        <v/>
      </c>
      <c r="M22" s="7" t="str">
        <f t="shared" ca="1" si="3"/>
        <v/>
      </c>
      <c r="N22" s="6"/>
      <c r="O22" s="4"/>
      <c r="P22" s="5"/>
    </row>
    <row r="23" spans="1:16" ht="19.95" customHeight="1" x14ac:dyDescent="0.3">
      <c r="A23" s="3"/>
      <c r="B23" s="4"/>
      <c r="C23" s="5"/>
      <c r="D23" s="12"/>
      <c r="E23" s="4"/>
      <c r="F23" s="4"/>
      <c r="G23" s="4"/>
      <c r="H23" s="7" t="str">
        <f t="shared" si="1"/>
        <v>NON</v>
      </c>
      <c r="I23" s="7" t="str">
        <f t="shared" si="2"/>
        <v/>
      </c>
      <c r="J23" s="4"/>
      <c r="K23" s="19"/>
      <c r="L23" s="7" t="str">
        <f>IF(B23&lt;&gt;"",IF(OR(K23&lt;&gt;"",J23-G23&gt;90),"Validité définitive",IF(J23&lt;&gt;"",EDATE(J23,4),IF(G23&lt;&gt;"",EDATE(G23,4),IF(F23&lt;&gt;"",EDATE(F23,4),Feuil2!$B$2)))),"")</f>
        <v/>
      </c>
      <c r="M23" s="7" t="str">
        <f t="shared" ca="1" si="3"/>
        <v/>
      </c>
      <c r="N23" s="6"/>
      <c r="O23" s="4"/>
      <c r="P23" s="5"/>
    </row>
    <row r="24" spans="1:16" ht="19.95" customHeight="1" x14ac:dyDescent="0.3">
      <c r="A24" s="3"/>
      <c r="B24" s="4"/>
      <c r="C24" s="5"/>
      <c r="D24" s="12"/>
      <c r="E24" s="4"/>
      <c r="F24" s="4"/>
      <c r="G24" s="4"/>
      <c r="H24" s="7" t="str">
        <f t="shared" si="1"/>
        <v>NON</v>
      </c>
      <c r="I24" s="7" t="str">
        <f t="shared" si="2"/>
        <v/>
      </c>
      <c r="J24" s="4"/>
      <c r="K24" s="19"/>
      <c r="L24" s="7" t="str">
        <f>IF(B24&lt;&gt;"",IF(OR(K24&lt;&gt;"",J24-G24&gt;90),"Validité définitive",IF(J24&lt;&gt;"",EDATE(J24,4),IF(G24&lt;&gt;"",EDATE(G24,4),IF(F24&lt;&gt;"",EDATE(F24,4),Feuil2!$B$2)))),"")</f>
        <v/>
      </c>
      <c r="M24" s="7" t="str">
        <f t="shared" ca="1" si="3"/>
        <v/>
      </c>
      <c r="N24" s="6"/>
      <c r="O24" s="4"/>
      <c r="P24" s="5"/>
    </row>
    <row r="25" spans="1:16" ht="19.95" customHeight="1" x14ac:dyDescent="0.3">
      <c r="A25" s="3"/>
      <c r="B25" s="4"/>
      <c r="C25" s="5"/>
      <c r="D25" s="12"/>
      <c r="E25" s="4"/>
      <c r="F25" s="4"/>
      <c r="G25" s="4"/>
      <c r="H25" s="7" t="str">
        <f t="shared" si="1"/>
        <v>NON</v>
      </c>
      <c r="I25" s="7" t="str">
        <f t="shared" si="2"/>
        <v/>
      </c>
      <c r="J25" s="4"/>
      <c r="K25" s="19"/>
      <c r="L25" s="7" t="str">
        <f>IF(B25&lt;&gt;"",IF(OR(K25&lt;&gt;"",J25-G25&gt;90),"Validité définitive",IF(J25&lt;&gt;"",EDATE(J25,4),IF(G25&lt;&gt;"",EDATE(G25,4),IF(F25&lt;&gt;"",EDATE(F25,4),Feuil2!$B$2)))),"")</f>
        <v/>
      </c>
      <c r="M25" s="7" t="str">
        <f t="shared" ca="1" si="3"/>
        <v/>
      </c>
      <c r="N25" s="6"/>
      <c r="O25" s="4"/>
      <c r="P25" s="5"/>
    </row>
    <row r="26" spans="1:16" ht="19.95" customHeight="1" x14ac:dyDescent="0.3">
      <c r="A26" s="3"/>
      <c r="B26" s="4"/>
      <c r="C26" s="5"/>
      <c r="D26" s="12"/>
      <c r="E26" s="4"/>
      <c r="F26" s="4"/>
      <c r="G26" s="4"/>
      <c r="H26" s="7" t="str">
        <f t="shared" si="1"/>
        <v>NON</v>
      </c>
      <c r="I26" s="7" t="str">
        <f t="shared" si="2"/>
        <v/>
      </c>
      <c r="J26" s="4"/>
      <c r="K26" s="19"/>
      <c r="L26" s="7" t="str">
        <f>IF(B26&lt;&gt;"",IF(OR(K26&lt;&gt;"",J26-G26&gt;90),"Validité définitive",IF(J26&lt;&gt;"",EDATE(J26,4),IF(G26&lt;&gt;"",EDATE(G26,4),IF(F26&lt;&gt;"",EDATE(F26,4),Feuil2!$B$2)))),"")</f>
        <v/>
      </c>
      <c r="M26" s="7" t="str">
        <f t="shared" ca="1" si="3"/>
        <v/>
      </c>
      <c r="N26" s="6"/>
      <c r="O26" s="4"/>
      <c r="P26" s="5"/>
    </row>
    <row r="27" spans="1:16" ht="19.95" customHeight="1" x14ac:dyDescent="0.3">
      <c r="A27" s="3"/>
      <c r="B27" s="4"/>
      <c r="C27" s="5"/>
      <c r="D27" s="12"/>
      <c r="E27" s="4"/>
      <c r="F27" s="4"/>
      <c r="G27" s="4"/>
      <c r="H27" s="7" t="str">
        <f t="shared" si="1"/>
        <v>NON</v>
      </c>
      <c r="I27" s="7" t="str">
        <f t="shared" si="2"/>
        <v/>
      </c>
      <c r="J27" s="4"/>
      <c r="K27" s="19"/>
      <c r="L27" s="7" t="str">
        <f>IF(B27&lt;&gt;"",IF(OR(K27&lt;&gt;"",J27-G27&gt;90),"Validité définitive",IF(J27&lt;&gt;"",EDATE(J27,4),IF(G27&lt;&gt;"",EDATE(G27,4),IF(F27&lt;&gt;"",EDATE(F27,4),Feuil2!$B$2)))),"")</f>
        <v/>
      </c>
      <c r="M27" s="7" t="str">
        <f t="shared" ca="1" si="3"/>
        <v/>
      </c>
      <c r="N27" s="6"/>
      <c r="O27" s="4"/>
      <c r="P27" s="5"/>
    </row>
    <row r="28" spans="1:16" ht="19.95" customHeight="1" x14ac:dyDescent="0.3">
      <c r="A28" s="3"/>
      <c r="B28" s="4"/>
      <c r="C28" s="5"/>
      <c r="D28" s="12"/>
      <c r="E28" s="4"/>
      <c r="F28" s="4"/>
      <c r="G28" s="4"/>
      <c r="H28" s="7" t="str">
        <f t="shared" si="1"/>
        <v>NON</v>
      </c>
      <c r="I28" s="7" t="str">
        <f t="shared" si="2"/>
        <v/>
      </c>
      <c r="J28" s="4"/>
      <c r="K28" s="19"/>
      <c r="L28" s="7" t="str">
        <f>IF(B28&lt;&gt;"",IF(OR(K28&lt;&gt;"",J28-G28&gt;90),"Validité définitive",IF(J28&lt;&gt;"",EDATE(J28,4),IF(G28&lt;&gt;"",EDATE(G28,4),IF(F28&lt;&gt;"",EDATE(F28,4),Feuil2!$B$2)))),"")</f>
        <v/>
      </c>
      <c r="M28" s="7" t="str">
        <f t="shared" ca="1" si="3"/>
        <v/>
      </c>
      <c r="N28" s="6"/>
      <c r="O28" s="4"/>
      <c r="P28" s="5"/>
    </row>
    <row r="29" spans="1:16" ht="19.95" customHeight="1" x14ac:dyDescent="0.3">
      <c r="A29" s="3"/>
      <c r="B29" s="4"/>
      <c r="C29" s="5"/>
      <c r="D29" s="12"/>
      <c r="E29" s="4"/>
      <c r="F29" s="4"/>
      <c r="G29" s="4"/>
      <c r="H29" s="7" t="str">
        <f t="shared" si="1"/>
        <v>NON</v>
      </c>
      <c r="I29" s="7" t="str">
        <f t="shared" si="2"/>
        <v/>
      </c>
      <c r="J29" s="4"/>
      <c r="K29" s="19"/>
      <c r="L29" s="7" t="str">
        <f>IF(B29&lt;&gt;"",IF(OR(K29&lt;&gt;"",J29-G29&gt;90),"Validité définitive",IF(J29&lt;&gt;"",EDATE(J29,4),IF(G29&lt;&gt;"",EDATE(G29,4),IF(F29&lt;&gt;"",EDATE(F29,4),Feuil2!$B$2)))),"")</f>
        <v/>
      </c>
      <c r="M29" s="7" t="str">
        <f t="shared" ca="1" si="3"/>
        <v/>
      </c>
      <c r="N29" s="6"/>
      <c r="O29" s="4"/>
      <c r="P29" s="5"/>
    </row>
    <row r="30" spans="1:16" ht="19.95" customHeight="1" x14ac:dyDescent="0.3">
      <c r="A30" s="3"/>
      <c r="B30" s="4"/>
      <c r="C30" s="5"/>
      <c r="D30" s="12"/>
      <c r="E30" s="4"/>
      <c r="F30" s="4"/>
      <c r="G30" s="4"/>
      <c r="H30" s="7" t="str">
        <f t="shared" si="1"/>
        <v>NON</v>
      </c>
      <c r="I30" s="7" t="str">
        <f t="shared" si="2"/>
        <v/>
      </c>
      <c r="J30" s="4"/>
      <c r="K30" s="19"/>
      <c r="L30" s="7" t="str">
        <f>IF(B30&lt;&gt;"",IF(OR(K30&lt;&gt;"",J30-G30&gt;90),"Validité définitive",IF(J30&lt;&gt;"",EDATE(J30,4),IF(G30&lt;&gt;"",EDATE(G30,4),IF(F30&lt;&gt;"",EDATE(F30,4),Feuil2!$B$2)))),"")</f>
        <v/>
      </c>
      <c r="M30" s="7" t="str">
        <f t="shared" ca="1" si="3"/>
        <v/>
      </c>
      <c r="N30" s="6"/>
      <c r="O30" s="4"/>
      <c r="P30" s="5"/>
    </row>
    <row r="31" spans="1:16" ht="19.95" customHeight="1" x14ac:dyDescent="0.3">
      <c r="A31" s="3"/>
      <c r="B31" s="4"/>
      <c r="C31" s="5"/>
      <c r="D31" s="12"/>
      <c r="E31" s="4"/>
      <c r="F31" s="4"/>
      <c r="G31" s="4"/>
      <c r="H31" s="7" t="str">
        <f t="shared" si="1"/>
        <v>NON</v>
      </c>
      <c r="I31" s="7" t="str">
        <f t="shared" si="2"/>
        <v/>
      </c>
      <c r="J31" s="4"/>
      <c r="K31" s="19"/>
      <c r="L31" s="7" t="str">
        <f>IF(B31&lt;&gt;"",IF(OR(K31&lt;&gt;"",J31-G31&gt;90),"Validité définitive",IF(J31&lt;&gt;"",EDATE(J31,4),IF(G31&lt;&gt;"",EDATE(G31,4),IF(F31&lt;&gt;"",EDATE(F31,4),Feuil2!$B$2)))),"")</f>
        <v/>
      </c>
      <c r="M31" s="7" t="str">
        <f t="shared" ca="1" si="3"/>
        <v/>
      </c>
      <c r="N31" s="6"/>
      <c r="O31" s="4"/>
      <c r="P31" s="5"/>
    </row>
    <row r="32" spans="1:16" ht="19.95" customHeight="1" x14ac:dyDescent="0.3">
      <c r="A32" s="3"/>
      <c r="B32" s="4"/>
      <c r="C32" s="5"/>
      <c r="D32" s="12"/>
      <c r="E32" s="4"/>
      <c r="F32" s="4"/>
      <c r="G32" s="4"/>
      <c r="H32" s="7" t="str">
        <f t="shared" si="1"/>
        <v>NON</v>
      </c>
      <c r="I32" s="7" t="str">
        <f t="shared" si="2"/>
        <v/>
      </c>
      <c r="J32" s="4"/>
      <c r="K32" s="19"/>
      <c r="L32" s="7" t="str">
        <f>IF(B32&lt;&gt;"",IF(OR(K32&lt;&gt;"",J32-G32&gt;90),"Validité définitive",IF(J32&lt;&gt;"",EDATE(J32,4),IF(G32&lt;&gt;"",EDATE(G32,4),IF(F32&lt;&gt;"",EDATE(F32,4),Feuil2!$B$2)))),"")</f>
        <v/>
      </c>
      <c r="M32" s="7" t="str">
        <f t="shared" ca="1" si="3"/>
        <v/>
      </c>
      <c r="N32" s="6"/>
      <c r="O32" s="4"/>
      <c r="P32" s="5"/>
    </row>
    <row r="33" spans="1:16" ht="19.95" customHeight="1" x14ac:dyDescent="0.3">
      <c r="A33" s="3"/>
      <c r="B33" s="4"/>
      <c r="C33" s="5"/>
      <c r="D33" s="12"/>
      <c r="E33" s="4"/>
      <c r="F33" s="4"/>
      <c r="G33" s="4"/>
      <c r="H33" s="7" t="str">
        <f t="shared" si="1"/>
        <v>NON</v>
      </c>
      <c r="I33" s="7" t="str">
        <f t="shared" si="2"/>
        <v/>
      </c>
      <c r="J33" s="4"/>
      <c r="K33" s="19"/>
      <c r="L33" s="7" t="str">
        <f>IF(B33&lt;&gt;"",IF(OR(K33&lt;&gt;"",J33-G33&gt;90),"Validité définitive",IF(J33&lt;&gt;"",EDATE(J33,4),IF(G33&lt;&gt;"",EDATE(G33,4),IF(F33&lt;&gt;"",EDATE(F33,4),Feuil2!$B$2)))),"")</f>
        <v/>
      </c>
      <c r="M33" s="7" t="str">
        <f t="shared" ca="1" si="3"/>
        <v/>
      </c>
      <c r="N33" s="6"/>
      <c r="O33" s="4"/>
      <c r="P33" s="5"/>
    </row>
    <row r="34" spans="1:16" ht="19.95" customHeight="1" x14ac:dyDescent="0.3">
      <c r="A34" s="3"/>
      <c r="B34" s="4"/>
      <c r="C34" s="5"/>
      <c r="D34" s="12"/>
      <c r="E34" s="4"/>
      <c r="F34" s="4"/>
      <c r="G34" s="4"/>
      <c r="H34" s="7" t="str">
        <f t="shared" si="1"/>
        <v>NON</v>
      </c>
      <c r="I34" s="7" t="str">
        <f t="shared" si="2"/>
        <v/>
      </c>
      <c r="J34" s="4"/>
      <c r="K34" s="19"/>
      <c r="L34" s="7" t="str">
        <f>IF(B34&lt;&gt;"",IF(OR(K34&lt;&gt;"",J34-G34&gt;90),"Validité définitive",IF(J34&lt;&gt;"",EDATE(J34,4),IF(G34&lt;&gt;"",EDATE(G34,4),IF(F34&lt;&gt;"",EDATE(F34,4),Feuil2!$B$2)))),"")</f>
        <v/>
      </c>
      <c r="M34" s="7" t="str">
        <f t="shared" ca="1" si="3"/>
        <v/>
      </c>
      <c r="N34" s="6"/>
      <c r="O34" s="4"/>
      <c r="P34" s="5"/>
    </row>
    <row r="35" spans="1:16" ht="19.95" customHeight="1" x14ac:dyDescent="0.3">
      <c r="A35" s="3"/>
      <c r="B35" s="4"/>
      <c r="C35" s="5"/>
      <c r="D35" s="12"/>
      <c r="E35" s="4"/>
      <c r="F35" s="4"/>
      <c r="G35" s="4"/>
      <c r="H35" s="7" t="str">
        <f t="shared" si="1"/>
        <v>NON</v>
      </c>
      <c r="I35" s="7" t="str">
        <f t="shared" si="2"/>
        <v/>
      </c>
      <c r="J35" s="4"/>
      <c r="K35" s="19"/>
      <c r="L35" s="7" t="str">
        <f>IF(B35&lt;&gt;"",IF(OR(K35&lt;&gt;"",J35-G35&gt;90),"Validité définitive",IF(J35&lt;&gt;"",EDATE(J35,4),IF(G35&lt;&gt;"",EDATE(G35,4),IF(F35&lt;&gt;"",EDATE(F35,4),Feuil2!$B$2)))),"")</f>
        <v/>
      </c>
      <c r="M35" s="7" t="str">
        <f t="shared" ca="1" si="3"/>
        <v/>
      </c>
      <c r="N35" s="6"/>
      <c r="O35" s="4"/>
      <c r="P35" s="5"/>
    </row>
    <row r="36" spans="1:16" ht="19.95" customHeight="1" x14ac:dyDescent="0.3">
      <c r="A36" s="3"/>
      <c r="B36" s="4"/>
      <c r="C36" s="5"/>
      <c r="D36" s="12"/>
      <c r="E36" s="4"/>
      <c r="F36" s="4"/>
      <c r="G36" s="4"/>
      <c r="H36" s="7" t="str">
        <f t="shared" si="1"/>
        <v>NON</v>
      </c>
      <c r="I36" s="7" t="str">
        <f t="shared" si="2"/>
        <v/>
      </c>
      <c r="J36" s="4"/>
      <c r="K36" s="19"/>
      <c r="L36" s="7" t="str">
        <f>IF(B36&lt;&gt;"",IF(OR(K36&lt;&gt;"",J36-G36&gt;90),"Validité définitive",IF(J36&lt;&gt;"",EDATE(J36,4),IF(G36&lt;&gt;"",EDATE(G36,4),IF(F36&lt;&gt;"",EDATE(F36,4),Feuil2!$B$2)))),"")</f>
        <v/>
      </c>
      <c r="M36" s="7" t="str">
        <f t="shared" ca="1" si="3"/>
        <v/>
      </c>
      <c r="N36" s="6"/>
      <c r="O36" s="4"/>
      <c r="P36" s="5"/>
    </row>
    <row r="37" spans="1:16" ht="19.95" customHeight="1" x14ac:dyDescent="0.3">
      <c r="A37" s="3"/>
      <c r="B37" s="4"/>
      <c r="C37" s="5"/>
      <c r="D37" s="12"/>
      <c r="E37" s="4"/>
      <c r="F37" s="4"/>
      <c r="G37" s="4"/>
      <c r="H37" s="7" t="str">
        <f t="shared" si="1"/>
        <v>NON</v>
      </c>
      <c r="I37" s="7" t="str">
        <f t="shared" si="2"/>
        <v/>
      </c>
      <c r="J37" s="4"/>
      <c r="K37" s="19"/>
      <c r="L37" s="7" t="str">
        <f>IF(B37&lt;&gt;"",IF(OR(K37&lt;&gt;"",J37-G37&gt;90),"Validité définitive",IF(J37&lt;&gt;"",EDATE(J37,4),IF(G37&lt;&gt;"",EDATE(G37,4),IF(F37&lt;&gt;"",EDATE(F37,4),Feuil2!$B$2)))),"")</f>
        <v/>
      </c>
      <c r="M37" s="7" t="str">
        <f t="shared" ca="1" si="3"/>
        <v/>
      </c>
      <c r="N37" s="6"/>
      <c r="O37" s="4"/>
      <c r="P37" s="5"/>
    </row>
    <row r="38" spans="1:16" ht="19.95" customHeight="1" x14ac:dyDescent="0.3">
      <c r="A38" s="3"/>
      <c r="B38" s="4"/>
      <c r="C38" s="5"/>
      <c r="D38" s="12"/>
      <c r="E38" s="4"/>
      <c r="F38" s="4"/>
      <c r="G38" s="4"/>
      <c r="H38" s="7" t="str">
        <f t="shared" si="1"/>
        <v>NON</v>
      </c>
      <c r="I38" s="7" t="str">
        <f t="shared" si="2"/>
        <v/>
      </c>
      <c r="J38" s="4"/>
      <c r="K38" s="19"/>
      <c r="L38" s="7" t="str">
        <f>IF(B38&lt;&gt;"",IF(OR(K38&lt;&gt;"",J38-G38&gt;90),"Validité définitive",IF(J38&lt;&gt;"",EDATE(J38,4),IF(G38&lt;&gt;"",EDATE(G38,4),IF(F38&lt;&gt;"",EDATE(F38,4),Feuil2!$B$2)))),"")</f>
        <v/>
      </c>
      <c r="M38" s="7" t="str">
        <f t="shared" ca="1" si="3"/>
        <v/>
      </c>
      <c r="N38" s="6"/>
      <c r="O38" s="4"/>
      <c r="P38" s="5"/>
    </row>
    <row r="39" spans="1:16" ht="19.95" customHeight="1" x14ac:dyDescent="0.3">
      <c r="A39" s="3"/>
      <c r="B39" s="4"/>
      <c r="C39" s="5"/>
      <c r="D39" s="12"/>
      <c r="E39" s="4"/>
      <c r="F39" s="4"/>
      <c r="G39" s="4"/>
      <c r="H39" s="7" t="str">
        <f t="shared" si="1"/>
        <v>NON</v>
      </c>
      <c r="I39" s="7" t="str">
        <f t="shared" si="2"/>
        <v/>
      </c>
      <c r="J39" s="4"/>
      <c r="K39" s="19"/>
      <c r="L39" s="7" t="str">
        <f>IF(B39&lt;&gt;"",IF(OR(K39&lt;&gt;"",J39-G39&gt;90),"Validité définitive",IF(J39&lt;&gt;"",EDATE(J39,4),IF(G39&lt;&gt;"",EDATE(G39,4),IF(F39&lt;&gt;"",EDATE(F39,4),Feuil2!$B$2)))),"")</f>
        <v/>
      </c>
      <c r="M39" s="7" t="str">
        <f t="shared" ca="1" si="3"/>
        <v/>
      </c>
      <c r="N39" s="6"/>
      <c r="O39" s="4"/>
      <c r="P39" s="5"/>
    </row>
    <row r="40" spans="1:16" ht="19.95" customHeight="1" x14ac:dyDescent="0.3">
      <c r="A40" s="3"/>
      <c r="B40" s="4"/>
      <c r="C40" s="5"/>
      <c r="D40" s="12"/>
      <c r="E40" s="4"/>
      <c r="F40" s="4"/>
      <c r="G40" s="4"/>
      <c r="H40" s="7" t="str">
        <f t="shared" si="1"/>
        <v>NON</v>
      </c>
      <c r="I40" s="7" t="str">
        <f t="shared" si="2"/>
        <v/>
      </c>
      <c r="J40" s="4"/>
      <c r="K40" s="19"/>
      <c r="L40" s="7" t="str">
        <f>IF(B40&lt;&gt;"",IF(OR(K40&lt;&gt;"",J40-G40&gt;90),"Validité définitive",IF(J40&lt;&gt;"",EDATE(J40,4),IF(G40&lt;&gt;"",EDATE(G40,4),IF(F40&lt;&gt;"",EDATE(F40,4),Feuil2!$B$2)))),"")</f>
        <v/>
      </c>
      <c r="M40" s="7" t="str">
        <f t="shared" ca="1" si="3"/>
        <v/>
      </c>
      <c r="N40" s="6"/>
      <c r="O40" s="4"/>
      <c r="P40" s="5"/>
    </row>
    <row r="41" spans="1:16" ht="19.95" customHeight="1" x14ac:dyDescent="0.3">
      <c r="A41" s="3"/>
      <c r="B41" s="4"/>
      <c r="C41" s="5"/>
      <c r="D41" s="12"/>
      <c r="E41" s="4"/>
      <c r="F41" s="4"/>
      <c r="G41" s="4"/>
      <c r="H41" s="7" t="str">
        <f t="shared" si="1"/>
        <v>NON</v>
      </c>
      <c r="I41" s="7" t="str">
        <f t="shared" si="2"/>
        <v/>
      </c>
      <c r="J41" s="4"/>
      <c r="K41" s="19"/>
      <c r="L41" s="7" t="str">
        <f>IF(B41&lt;&gt;"",IF(OR(K41&lt;&gt;"",J41-G41&gt;90),"Validité définitive",IF(J41&lt;&gt;"",EDATE(J41,4),IF(G41&lt;&gt;"",EDATE(G41,4),IF(F41&lt;&gt;"",EDATE(F41,4),Feuil2!$B$2)))),"")</f>
        <v/>
      </c>
      <c r="M41" s="7" t="str">
        <f t="shared" ca="1" si="3"/>
        <v/>
      </c>
      <c r="N41" s="6"/>
      <c r="O41" s="4"/>
      <c r="P41" s="5"/>
    </row>
    <row r="42" spans="1:16" ht="19.95" customHeight="1" x14ac:dyDescent="0.3">
      <c r="A42" s="3"/>
      <c r="B42" s="4"/>
      <c r="C42" s="5"/>
      <c r="D42" s="12"/>
      <c r="E42" s="4"/>
      <c r="F42" s="4"/>
      <c r="G42" s="4"/>
      <c r="H42" s="7" t="str">
        <f t="shared" si="1"/>
        <v>NON</v>
      </c>
      <c r="I42" s="7" t="str">
        <f t="shared" si="2"/>
        <v/>
      </c>
      <c r="J42" s="4"/>
      <c r="K42" s="19"/>
      <c r="L42" s="7" t="str">
        <f>IF(B42&lt;&gt;"",IF(OR(K42&lt;&gt;"",J42-G42&gt;90),"Validité définitive",IF(J42&lt;&gt;"",EDATE(J42,4),IF(G42&lt;&gt;"",EDATE(G42,4),IF(F42&lt;&gt;"",EDATE(F42,4),Feuil2!$B$2)))),"")</f>
        <v/>
      </c>
      <c r="M42" s="7" t="str">
        <f t="shared" ca="1" si="3"/>
        <v/>
      </c>
      <c r="N42" s="6"/>
      <c r="O42" s="4"/>
      <c r="P42" s="5"/>
    </row>
    <row r="43" spans="1:16" ht="19.95" customHeight="1" x14ac:dyDescent="0.3">
      <c r="A43" s="3"/>
      <c r="B43" s="4"/>
      <c r="C43" s="5"/>
      <c r="D43" s="12"/>
      <c r="E43" s="4"/>
      <c r="F43" s="4"/>
      <c r="G43" s="4"/>
      <c r="H43" s="7" t="str">
        <f t="shared" si="1"/>
        <v>NON</v>
      </c>
      <c r="I43" s="7" t="str">
        <f t="shared" si="2"/>
        <v/>
      </c>
      <c r="J43" s="4"/>
      <c r="K43" s="19"/>
      <c r="L43" s="7" t="str">
        <f>IF(B43&lt;&gt;"",IF(OR(K43&lt;&gt;"",J43-G43&gt;90),"Validité définitive",IF(J43&lt;&gt;"",EDATE(J43,4),IF(G43&lt;&gt;"",EDATE(G43,4),IF(F43&lt;&gt;"",EDATE(F43,4),Feuil2!$B$2)))),"")</f>
        <v/>
      </c>
      <c r="M43" s="7" t="str">
        <f t="shared" ca="1" si="3"/>
        <v/>
      </c>
      <c r="N43" s="6"/>
      <c r="O43" s="4"/>
      <c r="P43" s="5"/>
    </row>
    <row r="44" spans="1:16" ht="19.95" customHeight="1" x14ac:dyDescent="0.3">
      <c r="A44" s="3"/>
      <c r="B44" s="4"/>
      <c r="C44" s="5"/>
      <c r="D44" s="12"/>
      <c r="E44" s="4"/>
      <c r="F44" s="4"/>
      <c r="G44" s="4"/>
      <c r="H44" s="7" t="str">
        <f t="shared" si="1"/>
        <v>NON</v>
      </c>
      <c r="I44" s="7" t="str">
        <f t="shared" si="2"/>
        <v/>
      </c>
      <c r="J44" s="4"/>
      <c r="K44" s="19"/>
      <c r="L44" s="7" t="str">
        <f>IF(B44&lt;&gt;"",IF(OR(K44&lt;&gt;"",J44-G44&gt;90),"Validité définitive",IF(J44&lt;&gt;"",EDATE(J44,4),IF(G44&lt;&gt;"",EDATE(G44,4),IF(F44&lt;&gt;"",EDATE(F44,4),Feuil2!$B$2)))),"")</f>
        <v/>
      </c>
      <c r="M44" s="7" t="str">
        <f t="shared" ca="1" si="3"/>
        <v/>
      </c>
      <c r="N44" s="6"/>
      <c r="O44" s="4"/>
      <c r="P44" s="5"/>
    </row>
    <row r="45" spans="1:16" ht="19.95" customHeight="1" x14ac:dyDescent="0.3">
      <c r="A45" s="3"/>
      <c r="B45" s="4"/>
      <c r="C45" s="5"/>
      <c r="D45" s="12"/>
      <c r="E45" s="4"/>
      <c r="F45" s="4"/>
      <c r="G45" s="4"/>
      <c r="H45" s="7" t="str">
        <f t="shared" si="1"/>
        <v>NON</v>
      </c>
      <c r="I45" s="7" t="str">
        <f t="shared" si="2"/>
        <v/>
      </c>
      <c r="J45" s="4"/>
      <c r="K45" s="19"/>
      <c r="L45" s="7" t="str">
        <f>IF(B45&lt;&gt;"",IF(OR(K45&lt;&gt;"",J45-G45&gt;90),"Validité définitive",IF(J45&lt;&gt;"",EDATE(J45,4),IF(G45&lt;&gt;"",EDATE(G45,4),IF(F45&lt;&gt;"",EDATE(F45,4),Feuil2!$B$2)))),"")</f>
        <v/>
      </c>
      <c r="M45" s="7" t="str">
        <f t="shared" ca="1" si="3"/>
        <v/>
      </c>
      <c r="N45" s="6"/>
      <c r="O45" s="4"/>
      <c r="P45" s="5"/>
    </row>
    <row r="46" spans="1:16" ht="19.95" customHeight="1" x14ac:dyDescent="0.3">
      <c r="A46" s="3"/>
      <c r="B46" s="4"/>
      <c r="C46" s="5"/>
      <c r="D46" s="12"/>
      <c r="E46" s="4"/>
      <c r="F46" s="4"/>
      <c r="G46" s="4"/>
      <c r="H46" s="7" t="str">
        <f t="shared" si="1"/>
        <v>NON</v>
      </c>
      <c r="I46" s="7" t="str">
        <f t="shared" si="2"/>
        <v/>
      </c>
      <c r="J46" s="4"/>
      <c r="K46" s="19"/>
      <c r="L46" s="7" t="str">
        <f>IF(B46&lt;&gt;"",IF(OR(K46&lt;&gt;"",J46-G46&gt;90),"Validité définitive",IF(J46&lt;&gt;"",EDATE(J46,4),IF(G46&lt;&gt;"",EDATE(G46,4),IF(F46&lt;&gt;"",EDATE(F46,4),Feuil2!$B$2)))),"")</f>
        <v/>
      </c>
      <c r="M46" s="7" t="str">
        <f t="shared" ca="1" si="3"/>
        <v/>
      </c>
      <c r="N46" s="6"/>
      <c r="O46" s="4"/>
      <c r="P46" s="5"/>
    </row>
    <row r="47" spans="1:16" ht="19.95" customHeight="1" x14ac:dyDescent="0.3">
      <c r="A47" s="3"/>
      <c r="B47" s="4"/>
      <c r="C47" s="5"/>
      <c r="D47" s="12"/>
      <c r="E47" s="4"/>
      <c r="F47" s="4"/>
      <c r="G47" s="4"/>
      <c r="H47" s="7" t="str">
        <f t="shared" si="1"/>
        <v>NON</v>
      </c>
      <c r="I47" s="7" t="str">
        <f t="shared" si="2"/>
        <v/>
      </c>
      <c r="J47" s="4"/>
      <c r="K47" s="19"/>
      <c r="L47" s="7" t="str">
        <f>IF(B47&lt;&gt;"",IF(OR(K47&lt;&gt;"",J47-G47&gt;90),"Validité définitive",IF(J47&lt;&gt;"",EDATE(J47,4),IF(G47&lt;&gt;"",EDATE(G47,4),IF(F47&lt;&gt;"",EDATE(F47,4),Feuil2!$B$2)))),"")</f>
        <v/>
      </c>
      <c r="M47" s="7" t="str">
        <f t="shared" ca="1" si="3"/>
        <v/>
      </c>
      <c r="N47" s="6"/>
      <c r="O47" s="4"/>
      <c r="P47" s="5"/>
    </row>
    <row r="48" spans="1:16" ht="19.95" customHeight="1" x14ac:dyDescent="0.3">
      <c r="A48" s="3"/>
      <c r="B48" s="4"/>
      <c r="C48" s="5"/>
      <c r="D48" s="12"/>
      <c r="E48" s="4"/>
      <c r="F48" s="4"/>
      <c r="G48" s="4"/>
      <c r="H48" s="7" t="str">
        <f t="shared" si="1"/>
        <v>NON</v>
      </c>
      <c r="I48" s="7" t="str">
        <f t="shared" si="2"/>
        <v/>
      </c>
      <c r="J48" s="4"/>
      <c r="K48" s="19"/>
      <c r="L48" s="7" t="str">
        <f>IF(B48&lt;&gt;"",IF(OR(K48&lt;&gt;"",J48-G48&gt;90),"Validité définitive",IF(J48&lt;&gt;"",EDATE(J48,4),IF(G48&lt;&gt;"",EDATE(G48,4),IF(F48&lt;&gt;"",EDATE(F48,4),Feuil2!$B$2)))),"")</f>
        <v/>
      </c>
      <c r="M48" s="7" t="str">
        <f t="shared" ca="1" si="3"/>
        <v/>
      </c>
      <c r="N48" s="6"/>
      <c r="O48" s="4"/>
      <c r="P48" s="5"/>
    </row>
    <row r="49" spans="1:16" ht="19.95" customHeight="1" x14ac:dyDescent="0.3">
      <c r="A49" s="3"/>
      <c r="B49" s="4"/>
      <c r="C49" s="5"/>
      <c r="D49" s="12"/>
      <c r="E49" s="4"/>
      <c r="F49" s="4"/>
      <c r="G49" s="4"/>
      <c r="H49" s="7" t="str">
        <f t="shared" si="1"/>
        <v>NON</v>
      </c>
      <c r="I49" s="7" t="str">
        <f t="shared" si="2"/>
        <v/>
      </c>
      <c r="J49" s="4"/>
      <c r="K49" s="19"/>
      <c r="L49" s="7" t="str">
        <f>IF(B49&lt;&gt;"",IF(OR(K49&lt;&gt;"",J49-G49&gt;90),"Validité définitive",IF(J49&lt;&gt;"",EDATE(J49,4),IF(G49&lt;&gt;"",EDATE(G49,4),IF(F49&lt;&gt;"",EDATE(F49,4),Feuil2!$B$2)))),"")</f>
        <v/>
      </c>
      <c r="M49" s="7" t="str">
        <f t="shared" ca="1" si="3"/>
        <v/>
      </c>
      <c r="N49" s="6"/>
      <c r="O49" s="4"/>
      <c r="P49" s="5"/>
    </row>
    <row r="50" spans="1:16" ht="19.95" customHeight="1" x14ac:dyDescent="0.3">
      <c r="A50" s="26"/>
      <c r="B50" s="19"/>
      <c r="C50" s="27"/>
      <c r="D50" s="12"/>
      <c r="E50" s="4"/>
      <c r="F50" s="4"/>
      <c r="G50" s="4"/>
      <c r="H50" s="11" t="str">
        <f t="shared" si="1"/>
        <v>NON</v>
      </c>
      <c r="I50" s="11" t="str">
        <f t="shared" si="2"/>
        <v/>
      </c>
      <c r="J50" s="4"/>
      <c r="K50" s="4"/>
      <c r="L50" s="7" t="str">
        <f>IF(B50&lt;&gt;"",IF(OR(K50&lt;&gt;"",J50-G50&gt;90),"Validité définitive",IF(J50&lt;&gt;"",EDATE(J50,4),IF(G50&lt;&gt;"",EDATE(G50,4),IF(F50&lt;&gt;"",EDATE(F50,4),Feuil2!$B$2)))),"")</f>
        <v/>
      </c>
      <c r="M50" s="7" t="str">
        <f t="shared" ca="1" si="3"/>
        <v/>
      </c>
      <c r="N50" s="20"/>
      <c r="O50" s="4"/>
      <c r="P50" s="5"/>
    </row>
    <row r="51" spans="1:16" ht="18" customHeight="1" x14ac:dyDescent="0.3">
      <c r="A51" s="3"/>
      <c r="B51" s="4"/>
      <c r="C51" s="5"/>
      <c r="D51" s="12"/>
      <c r="E51" s="4"/>
      <c r="F51" s="4"/>
      <c r="G51" s="4"/>
      <c r="H51" s="11" t="str">
        <f t="shared" ref="H51:H114" si="4">IF(G51&lt;&gt;"","OUI","NON")</f>
        <v>NON</v>
      </c>
      <c r="I51" s="11" t="str">
        <f t="shared" ref="I51:I114" si="5">IF(G51="","",(EDATE(G51,4)))</f>
        <v/>
      </c>
      <c r="J51" s="4"/>
      <c r="K51" s="4"/>
      <c r="L51" s="7" t="str">
        <f>IF(B51&lt;&gt;"",IF(OR(K51&lt;&gt;"",J51-G51&gt;90),"Validité définitive",IF(J51&lt;&gt;"",EDATE(J51,4),IF(G51&lt;&gt;"",EDATE(G51,4),IF(F51&lt;&gt;"",EDATE(F51,4),Feuil2!$B$2)))),"")</f>
        <v/>
      </c>
      <c r="M51" s="7" t="str">
        <f t="shared" ca="1" si="3"/>
        <v/>
      </c>
      <c r="N51" s="20"/>
      <c r="O51" s="4"/>
      <c r="P51" s="5"/>
    </row>
    <row r="52" spans="1:16" ht="18" customHeight="1" x14ac:dyDescent="0.3">
      <c r="A52" s="3"/>
      <c r="B52" s="4"/>
      <c r="C52" s="5"/>
      <c r="D52" s="12"/>
      <c r="E52" s="4"/>
      <c r="F52" s="4"/>
      <c r="G52" s="4"/>
      <c r="H52" s="11" t="str">
        <f t="shared" si="4"/>
        <v>NON</v>
      </c>
      <c r="I52" s="11" t="str">
        <f t="shared" si="5"/>
        <v/>
      </c>
      <c r="J52" s="4"/>
      <c r="K52" s="4"/>
      <c r="L52" s="7" t="str">
        <f>IF(B52&lt;&gt;"",IF(OR(K52&lt;&gt;"",J52-G52&gt;90),"Validité définitive",IF(J52&lt;&gt;"",EDATE(J52,4),IF(G52&lt;&gt;"",EDATE(G52,4),IF(F52&lt;&gt;"",EDATE(F52,4),Feuil2!$B$2)))),"")</f>
        <v/>
      </c>
      <c r="M52" s="7" t="str">
        <f t="shared" ca="1" si="3"/>
        <v/>
      </c>
      <c r="N52" s="20"/>
      <c r="O52" s="4"/>
      <c r="P52" s="5"/>
    </row>
    <row r="53" spans="1:16" ht="18" customHeight="1" x14ac:dyDescent="0.3">
      <c r="A53" s="3"/>
      <c r="B53" s="4"/>
      <c r="C53" s="5"/>
      <c r="D53" s="12"/>
      <c r="E53" s="4"/>
      <c r="F53" s="4"/>
      <c r="G53" s="4"/>
      <c r="H53" s="11" t="str">
        <f t="shared" si="4"/>
        <v>NON</v>
      </c>
      <c r="I53" s="11" t="str">
        <f t="shared" si="5"/>
        <v/>
      </c>
      <c r="J53" s="4"/>
      <c r="K53" s="4"/>
      <c r="L53" s="7" t="str">
        <f>IF(B53&lt;&gt;"",IF(OR(K53&lt;&gt;"",J53-G53&gt;90),"Validité définitive",IF(J53&lt;&gt;"",EDATE(J53,4),IF(G53&lt;&gt;"",EDATE(G53,4),IF(F53&lt;&gt;"",EDATE(F53,4),Feuil2!$B$2)))),"")</f>
        <v/>
      </c>
      <c r="M53" s="7" t="str">
        <f t="shared" ca="1" si="3"/>
        <v/>
      </c>
      <c r="N53" s="20"/>
      <c r="O53" s="4"/>
      <c r="P53" s="5"/>
    </row>
    <row r="54" spans="1:16" ht="18" customHeight="1" x14ac:dyDescent="0.3">
      <c r="A54" s="3"/>
      <c r="B54" s="4"/>
      <c r="C54" s="5"/>
      <c r="D54" s="12"/>
      <c r="E54" s="4"/>
      <c r="F54" s="4"/>
      <c r="G54" s="4"/>
      <c r="H54" s="11" t="str">
        <f t="shared" si="4"/>
        <v>NON</v>
      </c>
      <c r="I54" s="11" t="str">
        <f t="shared" si="5"/>
        <v/>
      </c>
      <c r="J54" s="4"/>
      <c r="K54" s="4"/>
      <c r="L54" s="7" t="str">
        <f>IF(B54&lt;&gt;"",IF(OR(K54&lt;&gt;"",J54-G54&gt;90),"Validité définitive",IF(J54&lt;&gt;"",EDATE(J54,4),IF(G54&lt;&gt;"",EDATE(G54,4),IF(F54&lt;&gt;"",EDATE(F54,4),Feuil2!$B$2)))),"")</f>
        <v/>
      </c>
      <c r="M54" s="7" t="str">
        <f t="shared" ca="1" si="3"/>
        <v/>
      </c>
      <c r="N54" s="20"/>
      <c r="O54" s="4"/>
      <c r="P54" s="5"/>
    </row>
    <row r="55" spans="1:16" ht="18" customHeight="1" x14ac:dyDescent="0.3">
      <c r="A55" s="3"/>
      <c r="B55" s="4"/>
      <c r="C55" s="5"/>
      <c r="D55" s="12"/>
      <c r="E55" s="4"/>
      <c r="F55" s="4"/>
      <c r="G55" s="4"/>
      <c r="H55" s="11" t="str">
        <f t="shared" si="4"/>
        <v>NON</v>
      </c>
      <c r="I55" s="11" t="str">
        <f t="shared" si="5"/>
        <v/>
      </c>
      <c r="J55" s="4"/>
      <c r="K55" s="4"/>
      <c r="L55" s="7" t="str">
        <f>IF(B55&lt;&gt;"",IF(OR(K55&lt;&gt;"",J55-G55&gt;90),"Validité définitive",IF(J55&lt;&gt;"",EDATE(J55,4),IF(G55&lt;&gt;"",EDATE(G55,4),IF(F55&lt;&gt;"",EDATE(F55,4),Feuil2!$B$2)))),"")</f>
        <v/>
      </c>
      <c r="M55" s="7" t="str">
        <f t="shared" ca="1" si="3"/>
        <v/>
      </c>
      <c r="N55" s="20"/>
      <c r="O55" s="4"/>
      <c r="P55" s="5"/>
    </row>
    <row r="56" spans="1:16" ht="18" customHeight="1" x14ac:dyDescent="0.3">
      <c r="A56" s="3"/>
      <c r="B56" s="4"/>
      <c r="C56" s="5"/>
      <c r="D56" s="12"/>
      <c r="E56" s="4"/>
      <c r="F56" s="4"/>
      <c r="G56" s="4"/>
      <c r="H56" s="11" t="str">
        <f t="shared" si="4"/>
        <v>NON</v>
      </c>
      <c r="I56" s="11" t="str">
        <f t="shared" si="5"/>
        <v/>
      </c>
      <c r="J56" s="4"/>
      <c r="K56" s="4"/>
      <c r="L56" s="7" t="str">
        <f>IF(B56&lt;&gt;"",IF(OR(K56&lt;&gt;"",J56-G56&gt;90),"Validité définitive",IF(J56&lt;&gt;"",EDATE(J56,4),IF(G56&lt;&gt;"",EDATE(G56,4),IF(F56&lt;&gt;"",EDATE(F56,4),Feuil2!$B$2)))),"")</f>
        <v/>
      </c>
      <c r="M56" s="7" t="str">
        <f t="shared" ca="1" si="3"/>
        <v/>
      </c>
      <c r="N56" s="20"/>
      <c r="O56" s="4"/>
      <c r="P56" s="5"/>
    </row>
    <row r="57" spans="1:16" ht="18" customHeight="1" x14ac:dyDescent="0.3">
      <c r="A57" s="3"/>
      <c r="B57" s="4"/>
      <c r="C57" s="5"/>
      <c r="D57" s="12"/>
      <c r="E57" s="4"/>
      <c r="F57" s="4"/>
      <c r="G57" s="4"/>
      <c r="H57" s="11" t="str">
        <f t="shared" si="4"/>
        <v>NON</v>
      </c>
      <c r="I57" s="11" t="str">
        <f t="shared" si="5"/>
        <v/>
      </c>
      <c r="J57" s="4"/>
      <c r="K57" s="4"/>
      <c r="L57" s="7" t="str">
        <f>IF(B57&lt;&gt;"",IF(OR(K57&lt;&gt;"",J57-G57&gt;90),"Validité définitive",IF(J57&lt;&gt;"",EDATE(J57,4),IF(G57&lt;&gt;"",EDATE(G57,4),IF(F57&lt;&gt;"",EDATE(F57,4),Feuil2!$B$2)))),"")</f>
        <v/>
      </c>
      <c r="M57" s="7" t="str">
        <f t="shared" ca="1" si="3"/>
        <v/>
      </c>
      <c r="N57" s="20"/>
      <c r="O57" s="4"/>
      <c r="P57" s="5"/>
    </row>
    <row r="58" spans="1:16" ht="18" customHeight="1" x14ac:dyDescent="0.3">
      <c r="A58" s="3"/>
      <c r="B58" s="4"/>
      <c r="C58" s="5"/>
      <c r="D58" s="12"/>
      <c r="E58" s="4"/>
      <c r="F58" s="4"/>
      <c r="G58" s="4"/>
      <c r="H58" s="11" t="str">
        <f t="shared" si="4"/>
        <v>NON</v>
      </c>
      <c r="I58" s="11" t="str">
        <f t="shared" si="5"/>
        <v/>
      </c>
      <c r="J58" s="4"/>
      <c r="K58" s="4"/>
      <c r="L58" s="7" t="str">
        <f>IF(B58&lt;&gt;"",IF(OR(K58&lt;&gt;"",J58-G58&gt;90),"Validité définitive",IF(J58&lt;&gt;"",EDATE(J58,4),IF(G58&lt;&gt;"",EDATE(G58,4),IF(F58&lt;&gt;"",EDATE(F58,4),Feuil2!$B$2)))),"")</f>
        <v/>
      </c>
      <c r="M58" s="7" t="str">
        <f t="shared" ca="1" si="3"/>
        <v/>
      </c>
      <c r="N58" s="20"/>
      <c r="O58" s="4"/>
      <c r="P58" s="5"/>
    </row>
    <row r="59" spans="1:16" ht="18" customHeight="1" x14ac:dyDescent="0.3">
      <c r="A59" s="3"/>
      <c r="B59" s="4"/>
      <c r="C59" s="5"/>
      <c r="D59" s="12"/>
      <c r="E59" s="4"/>
      <c r="F59" s="4"/>
      <c r="G59" s="4"/>
      <c r="H59" s="11" t="str">
        <f t="shared" si="4"/>
        <v>NON</v>
      </c>
      <c r="I59" s="11" t="str">
        <f t="shared" si="5"/>
        <v/>
      </c>
      <c r="J59" s="4"/>
      <c r="K59" s="4"/>
      <c r="L59" s="7" t="str">
        <f>IF(B59&lt;&gt;"",IF(OR(K59&lt;&gt;"",J59-G59&gt;90),"Validité définitive",IF(J59&lt;&gt;"",EDATE(J59,4),IF(G59&lt;&gt;"",EDATE(G59,4),IF(F59&lt;&gt;"",EDATE(F59,4),Feuil2!$B$2)))),"")</f>
        <v/>
      </c>
      <c r="M59" s="7" t="str">
        <f t="shared" ca="1" si="3"/>
        <v/>
      </c>
      <c r="N59" s="20"/>
      <c r="O59" s="4"/>
      <c r="P59" s="5"/>
    </row>
    <row r="60" spans="1:16" ht="18" customHeight="1" x14ac:dyDescent="0.3">
      <c r="A60" s="3"/>
      <c r="B60" s="4"/>
      <c r="C60" s="5"/>
      <c r="D60" s="12"/>
      <c r="E60" s="4"/>
      <c r="F60" s="4"/>
      <c r="G60" s="4"/>
      <c r="H60" s="11" t="str">
        <f t="shared" si="4"/>
        <v>NON</v>
      </c>
      <c r="I60" s="11" t="str">
        <f t="shared" si="5"/>
        <v/>
      </c>
      <c r="J60" s="4"/>
      <c r="K60" s="4"/>
      <c r="L60" s="7" t="str">
        <f>IF(B60&lt;&gt;"",IF(OR(K60&lt;&gt;"",J60-G60&gt;90),"Validité définitive",IF(J60&lt;&gt;"",EDATE(J60,4),IF(G60&lt;&gt;"",EDATE(G60,4),IF(F60&lt;&gt;"",EDATE(F60,4),Feuil2!$B$2)))),"")</f>
        <v/>
      </c>
      <c r="M60" s="7" t="str">
        <f t="shared" ca="1" si="3"/>
        <v/>
      </c>
      <c r="N60" s="20"/>
      <c r="O60" s="4"/>
      <c r="P60" s="5"/>
    </row>
    <row r="61" spans="1:16" ht="18" customHeight="1" x14ac:dyDescent="0.3">
      <c r="A61" s="3"/>
      <c r="B61" s="4"/>
      <c r="C61" s="5"/>
      <c r="D61" s="12"/>
      <c r="E61" s="4"/>
      <c r="F61" s="4"/>
      <c r="G61" s="4"/>
      <c r="H61" s="11" t="str">
        <f t="shared" si="4"/>
        <v>NON</v>
      </c>
      <c r="I61" s="11" t="str">
        <f t="shared" si="5"/>
        <v/>
      </c>
      <c r="J61" s="4"/>
      <c r="K61" s="4"/>
      <c r="L61" s="7" t="str">
        <f>IF(B61&lt;&gt;"",IF(OR(K61&lt;&gt;"",J61-G61&gt;90),"Validité définitive",IF(J61&lt;&gt;"",EDATE(J61,4),IF(G61&lt;&gt;"",EDATE(G61,4),IF(F61&lt;&gt;"",EDATE(F61,4),Feuil2!$B$2)))),"")</f>
        <v/>
      </c>
      <c r="M61" s="7" t="str">
        <f t="shared" ca="1" si="3"/>
        <v/>
      </c>
      <c r="N61" s="20"/>
      <c r="O61" s="4"/>
      <c r="P61" s="5"/>
    </row>
    <row r="62" spans="1:16" ht="18" customHeight="1" x14ac:dyDescent="0.3">
      <c r="A62" s="3"/>
      <c r="B62" s="4"/>
      <c r="C62" s="5"/>
      <c r="D62" s="12"/>
      <c r="E62" s="4"/>
      <c r="F62" s="4"/>
      <c r="G62" s="4"/>
      <c r="H62" s="11" t="str">
        <f t="shared" si="4"/>
        <v>NON</v>
      </c>
      <c r="I62" s="11" t="str">
        <f t="shared" si="5"/>
        <v/>
      </c>
      <c r="J62" s="4"/>
      <c r="K62" s="4"/>
      <c r="L62" s="7" t="str">
        <f>IF(B62&lt;&gt;"",IF(OR(K62&lt;&gt;"",J62-G62&gt;90),"Validité définitive",IF(J62&lt;&gt;"",EDATE(J62,4),IF(G62&lt;&gt;"",EDATE(G62,4),IF(F62&lt;&gt;"",EDATE(F62,4),Feuil2!$B$2)))),"")</f>
        <v/>
      </c>
      <c r="M62" s="7" t="str">
        <f t="shared" ca="1" si="3"/>
        <v/>
      </c>
      <c r="N62" s="20"/>
      <c r="O62" s="4"/>
      <c r="P62" s="5"/>
    </row>
    <row r="63" spans="1:16" ht="18" customHeight="1" x14ac:dyDescent="0.3">
      <c r="A63" s="3"/>
      <c r="B63" s="4"/>
      <c r="C63" s="5"/>
      <c r="D63" s="12"/>
      <c r="E63" s="4"/>
      <c r="F63" s="4"/>
      <c r="G63" s="4"/>
      <c r="H63" s="11" t="str">
        <f t="shared" si="4"/>
        <v>NON</v>
      </c>
      <c r="I63" s="11" t="str">
        <f t="shared" si="5"/>
        <v/>
      </c>
      <c r="J63" s="4"/>
      <c r="K63" s="4"/>
      <c r="L63" s="7" t="str">
        <f>IF(B63&lt;&gt;"",IF(OR(K63&lt;&gt;"",J63-G63&gt;90),"Validité définitive",IF(J63&lt;&gt;"",EDATE(J63,4),IF(G63&lt;&gt;"",EDATE(G63,4),IF(F63&lt;&gt;"",EDATE(F63,4),Feuil2!$B$2)))),"")</f>
        <v/>
      </c>
      <c r="M63" s="7" t="str">
        <f t="shared" ca="1" si="3"/>
        <v/>
      </c>
      <c r="N63" s="20"/>
      <c r="O63" s="4"/>
      <c r="P63" s="5"/>
    </row>
    <row r="64" spans="1:16" ht="18" customHeight="1" x14ac:dyDescent="0.3">
      <c r="A64" s="3"/>
      <c r="B64" s="4"/>
      <c r="C64" s="5"/>
      <c r="D64" s="12"/>
      <c r="E64" s="4"/>
      <c r="F64" s="4"/>
      <c r="G64" s="4"/>
      <c r="H64" s="11" t="str">
        <f t="shared" si="4"/>
        <v>NON</v>
      </c>
      <c r="I64" s="11" t="str">
        <f t="shared" si="5"/>
        <v/>
      </c>
      <c r="J64" s="4"/>
      <c r="K64" s="4"/>
      <c r="L64" s="7" t="str">
        <f>IF(B64&lt;&gt;"",IF(OR(K64&lt;&gt;"",J64-G64&gt;90),"Validité définitive",IF(J64&lt;&gt;"",EDATE(J64,4),IF(G64&lt;&gt;"",EDATE(G64,4),IF(F64&lt;&gt;"",EDATE(F64,4),Feuil2!$B$2)))),"")</f>
        <v/>
      </c>
      <c r="M64" s="7" t="str">
        <f t="shared" ca="1" si="3"/>
        <v/>
      </c>
      <c r="N64" s="20"/>
      <c r="O64" s="4"/>
      <c r="P64" s="5"/>
    </row>
    <row r="65" spans="1:16" ht="18" customHeight="1" x14ac:dyDescent="0.3">
      <c r="A65" s="3"/>
      <c r="B65" s="4"/>
      <c r="C65" s="5"/>
      <c r="D65" s="12"/>
      <c r="E65" s="4"/>
      <c r="F65" s="4"/>
      <c r="G65" s="4"/>
      <c r="H65" s="11" t="str">
        <f t="shared" si="4"/>
        <v>NON</v>
      </c>
      <c r="I65" s="11" t="str">
        <f t="shared" si="5"/>
        <v/>
      </c>
      <c r="J65" s="4"/>
      <c r="K65" s="4"/>
      <c r="L65" s="7" t="str">
        <f>IF(B65&lt;&gt;"",IF(OR(K65&lt;&gt;"",J65-G65&gt;90),"Validité définitive",IF(J65&lt;&gt;"",EDATE(J65,4),IF(G65&lt;&gt;"",EDATE(G65,4),IF(F65&lt;&gt;"",EDATE(F65,4),Feuil2!$B$2)))),"")</f>
        <v/>
      </c>
      <c r="M65" s="7" t="str">
        <f t="shared" ca="1" si="3"/>
        <v/>
      </c>
      <c r="N65" s="20"/>
      <c r="O65" s="4"/>
      <c r="P65" s="5"/>
    </row>
    <row r="66" spans="1:16" ht="18" customHeight="1" x14ac:dyDescent="0.3">
      <c r="A66" s="3"/>
      <c r="B66" s="4"/>
      <c r="C66" s="5"/>
      <c r="D66" s="12"/>
      <c r="E66" s="4"/>
      <c r="F66" s="4"/>
      <c r="G66" s="4"/>
      <c r="H66" s="11" t="str">
        <f t="shared" si="4"/>
        <v>NON</v>
      </c>
      <c r="I66" s="11" t="str">
        <f t="shared" si="5"/>
        <v/>
      </c>
      <c r="J66" s="4"/>
      <c r="K66" s="4"/>
      <c r="L66" s="7" t="str">
        <f>IF(B66&lt;&gt;"",IF(OR(K66&lt;&gt;"",J66-G66&gt;90),"Validité définitive",IF(J66&lt;&gt;"",EDATE(J66,4),IF(G66&lt;&gt;"",EDATE(G66,4),IF(F66&lt;&gt;"",EDATE(F66,4),Feuil2!$B$2)))),"")</f>
        <v/>
      </c>
      <c r="M66" s="7" t="str">
        <f t="shared" ca="1" si="3"/>
        <v/>
      </c>
      <c r="N66" s="20"/>
      <c r="O66" s="4"/>
      <c r="P66" s="5"/>
    </row>
    <row r="67" spans="1:16" ht="18" customHeight="1" x14ac:dyDescent="0.3">
      <c r="A67" s="3"/>
      <c r="B67" s="4"/>
      <c r="C67" s="5"/>
      <c r="D67" s="12"/>
      <c r="E67" s="4"/>
      <c r="F67" s="4"/>
      <c r="G67" s="4"/>
      <c r="H67" s="11" t="str">
        <f t="shared" si="4"/>
        <v>NON</v>
      </c>
      <c r="I67" s="11" t="str">
        <f t="shared" si="5"/>
        <v/>
      </c>
      <c r="J67" s="4"/>
      <c r="K67" s="4"/>
      <c r="L67" s="7" t="str">
        <f>IF(B67&lt;&gt;"",IF(OR(K67&lt;&gt;"",J67-G67&gt;90),"Validité définitive",IF(J67&lt;&gt;"",EDATE(J67,4),IF(G67&lt;&gt;"",EDATE(G67,4),IF(F67&lt;&gt;"",EDATE(F67,4),Feuil2!$B$2)))),"")</f>
        <v/>
      </c>
      <c r="M67" s="7" t="str">
        <f t="shared" ca="1" si="3"/>
        <v/>
      </c>
      <c r="N67" s="20"/>
      <c r="O67" s="4"/>
      <c r="P67" s="5"/>
    </row>
    <row r="68" spans="1:16" ht="18" customHeight="1" x14ac:dyDescent="0.3">
      <c r="A68" s="3"/>
      <c r="B68" s="4"/>
      <c r="C68" s="5"/>
      <c r="D68" s="12"/>
      <c r="E68" s="4"/>
      <c r="F68" s="4"/>
      <c r="G68" s="4"/>
      <c r="H68" s="11" t="str">
        <f t="shared" si="4"/>
        <v>NON</v>
      </c>
      <c r="I68" s="11" t="str">
        <f t="shared" si="5"/>
        <v/>
      </c>
      <c r="J68" s="4"/>
      <c r="K68" s="4"/>
      <c r="L68" s="7" t="str">
        <f>IF(B68&lt;&gt;"",IF(OR(K68&lt;&gt;"",J68-G68&gt;90),"Validité définitive",IF(J68&lt;&gt;"",EDATE(J68,4),IF(G68&lt;&gt;"",EDATE(G68,4),IF(F68&lt;&gt;"",EDATE(F68,4),Feuil2!$B$2)))),"")</f>
        <v/>
      </c>
      <c r="M68" s="7" t="str">
        <f t="shared" ca="1" si="3"/>
        <v/>
      </c>
      <c r="N68" s="20"/>
      <c r="O68" s="4"/>
      <c r="P68" s="5"/>
    </row>
    <row r="69" spans="1:16" ht="18" customHeight="1" x14ac:dyDescent="0.3">
      <c r="A69" s="3"/>
      <c r="B69" s="4"/>
      <c r="C69" s="5"/>
      <c r="D69" s="12"/>
      <c r="E69" s="4"/>
      <c r="F69" s="4"/>
      <c r="G69" s="4"/>
      <c r="H69" s="11" t="str">
        <f t="shared" si="4"/>
        <v>NON</v>
      </c>
      <c r="I69" s="11" t="str">
        <f t="shared" si="5"/>
        <v/>
      </c>
      <c r="J69" s="4"/>
      <c r="K69" s="4"/>
      <c r="L69" s="7" t="str">
        <f>IF(B69&lt;&gt;"",IF(OR(K69&lt;&gt;"",J69-G69&gt;90),"Validité définitive",IF(J69&lt;&gt;"",EDATE(J69,4),IF(G69&lt;&gt;"",EDATE(G69,4),IF(F69&lt;&gt;"",EDATE(F69,4),Feuil2!$B$2)))),"")</f>
        <v/>
      </c>
      <c r="M69" s="7" t="str">
        <f t="shared" ca="1" si="3"/>
        <v/>
      </c>
      <c r="N69" s="20"/>
      <c r="O69" s="4"/>
      <c r="P69" s="5"/>
    </row>
    <row r="70" spans="1:16" ht="18" customHeight="1" x14ac:dyDescent="0.3">
      <c r="A70" s="3"/>
      <c r="B70" s="4"/>
      <c r="C70" s="5"/>
      <c r="D70" s="12"/>
      <c r="E70" s="4"/>
      <c r="F70" s="4"/>
      <c r="G70" s="4"/>
      <c r="H70" s="11" t="str">
        <f t="shared" si="4"/>
        <v>NON</v>
      </c>
      <c r="I70" s="11" t="str">
        <f t="shared" si="5"/>
        <v/>
      </c>
      <c r="J70" s="4"/>
      <c r="K70" s="4"/>
      <c r="L70" s="7" t="str">
        <f>IF(B70&lt;&gt;"",IF(OR(K70&lt;&gt;"",J70-G70&gt;90),"Validité définitive",IF(J70&lt;&gt;"",EDATE(J70,4),IF(G70&lt;&gt;"",EDATE(G70,4),IF(F70&lt;&gt;"",EDATE(F70,4),Feuil2!$B$2)))),"")</f>
        <v/>
      </c>
      <c r="M70" s="7" t="str">
        <f t="shared" ca="1" si="3"/>
        <v/>
      </c>
      <c r="N70" s="20"/>
      <c r="O70" s="4"/>
      <c r="P70" s="5"/>
    </row>
    <row r="71" spans="1:16" ht="18" customHeight="1" x14ac:dyDescent="0.3">
      <c r="A71" s="3"/>
      <c r="B71" s="4"/>
      <c r="C71" s="5"/>
      <c r="D71" s="12"/>
      <c r="E71" s="4"/>
      <c r="F71" s="4"/>
      <c r="G71" s="4"/>
      <c r="H71" s="11" t="str">
        <f t="shared" si="4"/>
        <v>NON</v>
      </c>
      <c r="I71" s="11" t="str">
        <f t="shared" si="5"/>
        <v/>
      </c>
      <c r="J71" s="4"/>
      <c r="K71" s="4"/>
      <c r="L71" s="7" t="str">
        <f>IF(B71&lt;&gt;"",IF(OR(K71&lt;&gt;"",J71-G71&gt;90),"Validité définitive",IF(J71&lt;&gt;"",EDATE(J71,4),IF(G71&lt;&gt;"",EDATE(G71,4),IF(F71&lt;&gt;"",EDATE(F71,4),Feuil2!$B$2)))),"")</f>
        <v/>
      </c>
      <c r="M71" s="7" t="str">
        <f t="shared" ca="1" si="3"/>
        <v/>
      </c>
      <c r="N71" s="20"/>
      <c r="O71" s="4"/>
      <c r="P71" s="5"/>
    </row>
    <row r="72" spans="1:16" ht="18" customHeight="1" x14ac:dyDescent="0.3">
      <c r="A72" s="3"/>
      <c r="B72" s="4"/>
      <c r="C72" s="5"/>
      <c r="D72" s="12"/>
      <c r="E72" s="4"/>
      <c r="F72" s="4"/>
      <c r="G72" s="4"/>
      <c r="H72" s="11" t="str">
        <f t="shared" si="4"/>
        <v>NON</v>
      </c>
      <c r="I72" s="11" t="str">
        <f t="shared" si="5"/>
        <v/>
      </c>
      <c r="J72" s="4"/>
      <c r="K72" s="4"/>
      <c r="L72" s="7" t="str">
        <f>IF(B72&lt;&gt;"",IF(OR(K72&lt;&gt;"",J72-G72&gt;90),"Validité définitive",IF(J72&lt;&gt;"",EDATE(J72,4),IF(G72&lt;&gt;"",EDATE(G72,4),IF(F72&lt;&gt;"",EDATE(F72,4),Feuil2!$B$2)))),"")</f>
        <v/>
      </c>
      <c r="M72" s="7" t="str">
        <f t="shared" ca="1" si="3"/>
        <v/>
      </c>
      <c r="N72" s="20"/>
      <c r="O72" s="4"/>
      <c r="P72" s="5"/>
    </row>
    <row r="73" spans="1:16" ht="18" customHeight="1" x14ac:dyDescent="0.3">
      <c r="A73" s="3"/>
      <c r="B73" s="4"/>
      <c r="C73" s="5"/>
      <c r="D73" s="12"/>
      <c r="E73" s="4"/>
      <c r="F73" s="4"/>
      <c r="G73" s="4"/>
      <c r="H73" s="11" t="str">
        <f t="shared" si="4"/>
        <v>NON</v>
      </c>
      <c r="I73" s="11" t="str">
        <f t="shared" si="5"/>
        <v/>
      </c>
      <c r="J73" s="4"/>
      <c r="K73" s="4"/>
      <c r="L73" s="7" t="str">
        <f>IF(B73&lt;&gt;"",IF(OR(K73&lt;&gt;"",J73-G73&gt;90),"Validité définitive",IF(J73&lt;&gt;"",EDATE(J73,4),IF(G73&lt;&gt;"",EDATE(G73,4),IF(F73&lt;&gt;"",EDATE(F73,4),Feuil2!$B$2)))),"")</f>
        <v/>
      </c>
      <c r="M73" s="7" t="str">
        <f t="shared" ca="1" si="3"/>
        <v/>
      </c>
      <c r="N73" s="20"/>
      <c r="O73" s="4"/>
      <c r="P73" s="5"/>
    </row>
    <row r="74" spans="1:16" ht="18" customHeight="1" x14ac:dyDescent="0.3">
      <c r="A74" s="3"/>
      <c r="B74" s="4"/>
      <c r="C74" s="5"/>
      <c r="D74" s="12"/>
      <c r="E74" s="4"/>
      <c r="F74" s="4"/>
      <c r="G74" s="4"/>
      <c r="H74" s="11" t="str">
        <f t="shared" si="4"/>
        <v>NON</v>
      </c>
      <c r="I74" s="11" t="str">
        <f t="shared" si="5"/>
        <v/>
      </c>
      <c r="J74" s="4"/>
      <c r="K74" s="4"/>
      <c r="L74" s="7" t="str">
        <f>IF(B74&lt;&gt;"",IF(OR(K74&lt;&gt;"",J74-G74&gt;90),"Validité définitive",IF(J74&lt;&gt;"",EDATE(J74,4),IF(G74&lt;&gt;"",EDATE(G74,4),IF(F74&lt;&gt;"",EDATE(F74,4),Feuil2!$B$2)))),"")</f>
        <v/>
      </c>
      <c r="M74" s="7" t="str">
        <f t="shared" ref="M74:M137" ca="1" si="6">IF(L74&lt;&gt;"",IF(L74="Validité définitive","Complet",IF(AND(L74-TODAY()&lt;=30,TODAY()&lt;=L74),"Validité de moins d'un mois",IF(TODAY()&gt;L74,"Périmé",IF(L74-TODAY()&gt;30,"Validité de plus d'un mois","")))),"")</f>
        <v/>
      </c>
      <c r="N74" s="20"/>
      <c r="O74" s="4"/>
      <c r="P74" s="5"/>
    </row>
    <row r="75" spans="1:16" ht="18" customHeight="1" x14ac:dyDescent="0.3">
      <c r="A75" s="3"/>
      <c r="B75" s="4"/>
      <c r="C75" s="5"/>
      <c r="D75" s="12"/>
      <c r="E75" s="4"/>
      <c r="F75" s="4"/>
      <c r="G75" s="4"/>
      <c r="H75" s="11" t="str">
        <f t="shared" si="4"/>
        <v>NON</v>
      </c>
      <c r="I75" s="11" t="str">
        <f t="shared" si="5"/>
        <v/>
      </c>
      <c r="J75" s="4"/>
      <c r="K75" s="4"/>
      <c r="L75" s="7" t="str">
        <f>IF(B75&lt;&gt;"",IF(OR(K75&lt;&gt;"",J75-G75&gt;90),"Validité définitive",IF(J75&lt;&gt;"",EDATE(J75,4),IF(G75&lt;&gt;"",EDATE(G75,4),IF(F75&lt;&gt;"",EDATE(F75,4),Feuil2!$B$2)))),"")</f>
        <v/>
      </c>
      <c r="M75" s="7" t="str">
        <f t="shared" ca="1" si="6"/>
        <v/>
      </c>
      <c r="N75" s="20"/>
      <c r="O75" s="4"/>
      <c r="P75" s="5"/>
    </row>
    <row r="76" spans="1:16" ht="18" customHeight="1" x14ac:dyDescent="0.3">
      <c r="A76" s="3"/>
      <c r="B76" s="4"/>
      <c r="C76" s="5"/>
      <c r="D76" s="12"/>
      <c r="E76" s="4"/>
      <c r="F76" s="4"/>
      <c r="G76" s="4"/>
      <c r="H76" s="11" t="str">
        <f t="shared" si="4"/>
        <v>NON</v>
      </c>
      <c r="I76" s="11" t="str">
        <f t="shared" si="5"/>
        <v/>
      </c>
      <c r="J76" s="4"/>
      <c r="K76" s="4"/>
      <c r="L76" s="7" t="str">
        <f>IF(B76&lt;&gt;"",IF(OR(K76&lt;&gt;"",J76-G76&gt;90),"Validité définitive",IF(J76&lt;&gt;"",EDATE(J76,4),IF(G76&lt;&gt;"",EDATE(G76,4),IF(F76&lt;&gt;"",EDATE(F76,4),Feuil2!$B$2)))),"")</f>
        <v/>
      </c>
      <c r="M76" s="7" t="str">
        <f t="shared" ca="1" si="6"/>
        <v/>
      </c>
      <c r="N76" s="20"/>
      <c r="O76" s="4"/>
      <c r="P76" s="5"/>
    </row>
    <row r="77" spans="1:16" ht="18" customHeight="1" x14ac:dyDescent="0.3">
      <c r="A77" s="3"/>
      <c r="B77" s="4"/>
      <c r="C77" s="5"/>
      <c r="D77" s="12"/>
      <c r="E77" s="4"/>
      <c r="F77" s="4"/>
      <c r="G77" s="4"/>
      <c r="H77" s="11" t="str">
        <f t="shared" si="4"/>
        <v>NON</v>
      </c>
      <c r="I77" s="11" t="str">
        <f t="shared" si="5"/>
        <v/>
      </c>
      <c r="J77" s="4"/>
      <c r="K77" s="4"/>
      <c r="L77" s="7" t="str">
        <f>IF(B77&lt;&gt;"",IF(OR(K77&lt;&gt;"",J77-G77&gt;90),"Validité définitive",IF(J77&lt;&gt;"",EDATE(J77,4),IF(G77&lt;&gt;"",EDATE(G77,4),IF(F77&lt;&gt;"",EDATE(F77,4),Feuil2!$B$2)))),"")</f>
        <v/>
      </c>
      <c r="M77" s="7" t="str">
        <f t="shared" ca="1" si="6"/>
        <v/>
      </c>
      <c r="N77" s="20"/>
      <c r="O77" s="4"/>
      <c r="P77" s="5"/>
    </row>
    <row r="78" spans="1:16" ht="18" customHeight="1" x14ac:dyDescent="0.3">
      <c r="A78" s="3"/>
      <c r="B78" s="4"/>
      <c r="C78" s="5"/>
      <c r="D78" s="12"/>
      <c r="E78" s="4"/>
      <c r="F78" s="4"/>
      <c r="G78" s="4"/>
      <c r="H78" s="11" t="str">
        <f t="shared" si="4"/>
        <v>NON</v>
      </c>
      <c r="I78" s="11" t="str">
        <f t="shared" si="5"/>
        <v/>
      </c>
      <c r="J78" s="4"/>
      <c r="K78" s="4"/>
      <c r="L78" s="7" t="str">
        <f>IF(B78&lt;&gt;"",IF(OR(K78&lt;&gt;"",J78-G78&gt;90),"Validité définitive",IF(J78&lt;&gt;"",EDATE(J78,4),IF(G78&lt;&gt;"",EDATE(G78,4),IF(F78&lt;&gt;"",EDATE(F78,4),Feuil2!$B$2)))),"")</f>
        <v/>
      </c>
      <c r="M78" s="7" t="str">
        <f t="shared" ca="1" si="6"/>
        <v/>
      </c>
      <c r="N78" s="20"/>
      <c r="O78" s="4"/>
      <c r="P78" s="5"/>
    </row>
    <row r="79" spans="1:16" ht="18" customHeight="1" x14ac:dyDescent="0.3">
      <c r="A79" s="3"/>
      <c r="B79" s="4"/>
      <c r="C79" s="5"/>
      <c r="D79" s="12"/>
      <c r="E79" s="4"/>
      <c r="F79" s="4"/>
      <c r="G79" s="4"/>
      <c r="H79" s="11" t="str">
        <f t="shared" si="4"/>
        <v>NON</v>
      </c>
      <c r="I79" s="11" t="str">
        <f t="shared" si="5"/>
        <v/>
      </c>
      <c r="J79" s="4"/>
      <c r="K79" s="4"/>
      <c r="L79" s="7" t="str">
        <f>IF(B79&lt;&gt;"",IF(OR(K79&lt;&gt;"",J79-G79&gt;90),"Validité définitive",IF(J79&lt;&gt;"",EDATE(J79,4),IF(G79&lt;&gt;"",EDATE(G79,4),IF(F79&lt;&gt;"",EDATE(F79,4),Feuil2!$B$2)))),"")</f>
        <v/>
      </c>
      <c r="M79" s="7" t="str">
        <f t="shared" ca="1" si="6"/>
        <v/>
      </c>
      <c r="N79" s="20"/>
      <c r="O79" s="4"/>
      <c r="P79" s="5"/>
    </row>
    <row r="80" spans="1:16" ht="18" customHeight="1" x14ac:dyDescent="0.3">
      <c r="A80" s="3"/>
      <c r="B80" s="4"/>
      <c r="C80" s="5"/>
      <c r="D80" s="12"/>
      <c r="E80" s="4"/>
      <c r="F80" s="4"/>
      <c r="G80" s="4"/>
      <c r="H80" s="11" t="str">
        <f t="shared" si="4"/>
        <v>NON</v>
      </c>
      <c r="I80" s="11" t="str">
        <f t="shared" si="5"/>
        <v/>
      </c>
      <c r="J80" s="4"/>
      <c r="K80" s="4"/>
      <c r="L80" s="7" t="str">
        <f>IF(B80&lt;&gt;"",IF(OR(K80&lt;&gt;"",J80-G80&gt;90),"Validité définitive",IF(J80&lt;&gt;"",EDATE(J80,4),IF(G80&lt;&gt;"",EDATE(G80,4),IF(F80&lt;&gt;"",EDATE(F80,4),Feuil2!$B$2)))),"")</f>
        <v/>
      </c>
      <c r="M80" s="7" t="str">
        <f t="shared" ca="1" si="6"/>
        <v/>
      </c>
      <c r="N80" s="20"/>
      <c r="O80" s="4"/>
      <c r="P80" s="5"/>
    </row>
    <row r="81" spans="1:16" ht="18" customHeight="1" x14ac:dyDescent="0.3">
      <c r="A81" s="3"/>
      <c r="B81" s="4"/>
      <c r="C81" s="5"/>
      <c r="D81" s="12"/>
      <c r="E81" s="4"/>
      <c r="F81" s="4"/>
      <c r="G81" s="4"/>
      <c r="H81" s="11" t="str">
        <f t="shared" si="4"/>
        <v>NON</v>
      </c>
      <c r="I81" s="11" t="str">
        <f t="shared" si="5"/>
        <v/>
      </c>
      <c r="J81" s="4"/>
      <c r="K81" s="4"/>
      <c r="L81" s="7" t="str">
        <f>IF(B81&lt;&gt;"",IF(OR(K81&lt;&gt;"",J81-G81&gt;90),"Validité définitive",IF(J81&lt;&gt;"",EDATE(J81,4),IF(G81&lt;&gt;"",EDATE(G81,4),IF(F81&lt;&gt;"",EDATE(F81,4),Feuil2!$B$2)))),"")</f>
        <v/>
      </c>
      <c r="M81" s="7" t="str">
        <f t="shared" ca="1" si="6"/>
        <v/>
      </c>
      <c r="N81" s="20"/>
      <c r="O81" s="4"/>
      <c r="P81" s="5"/>
    </row>
    <row r="82" spans="1:16" ht="18" customHeight="1" x14ac:dyDescent="0.3">
      <c r="A82" s="3"/>
      <c r="B82" s="4"/>
      <c r="C82" s="5"/>
      <c r="D82" s="12"/>
      <c r="E82" s="4"/>
      <c r="F82" s="4"/>
      <c r="G82" s="4"/>
      <c r="H82" s="11" t="str">
        <f t="shared" si="4"/>
        <v>NON</v>
      </c>
      <c r="I82" s="11" t="str">
        <f t="shared" si="5"/>
        <v/>
      </c>
      <c r="J82" s="4"/>
      <c r="K82" s="4"/>
      <c r="L82" s="7" t="str">
        <f>IF(B82&lt;&gt;"",IF(OR(K82&lt;&gt;"",J82-G82&gt;90),"Validité définitive",IF(J82&lt;&gt;"",EDATE(J82,4),IF(G82&lt;&gt;"",EDATE(G82,4),IF(F82&lt;&gt;"",EDATE(F82,4),Feuil2!$B$2)))),"")</f>
        <v/>
      </c>
      <c r="M82" s="7" t="str">
        <f t="shared" ca="1" si="6"/>
        <v/>
      </c>
      <c r="N82" s="20"/>
      <c r="O82" s="4"/>
      <c r="P82" s="5"/>
    </row>
    <row r="83" spans="1:16" ht="18" customHeight="1" x14ac:dyDescent="0.3">
      <c r="A83" s="3"/>
      <c r="B83" s="4"/>
      <c r="C83" s="5"/>
      <c r="D83" s="12"/>
      <c r="E83" s="4"/>
      <c r="F83" s="4"/>
      <c r="G83" s="4"/>
      <c r="H83" s="11" t="str">
        <f t="shared" si="4"/>
        <v>NON</v>
      </c>
      <c r="I83" s="11" t="str">
        <f t="shared" si="5"/>
        <v/>
      </c>
      <c r="J83" s="4"/>
      <c r="K83" s="4"/>
      <c r="L83" s="7" t="str">
        <f>IF(B83&lt;&gt;"",IF(OR(K83&lt;&gt;"",J83-G83&gt;90),"Validité définitive",IF(J83&lt;&gt;"",EDATE(J83,4),IF(G83&lt;&gt;"",EDATE(G83,4),IF(F83&lt;&gt;"",EDATE(F83,4),Feuil2!$B$2)))),"")</f>
        <v/>
      </c>
      <c r="M83" s="7" t="str">
        <f t="shared" ca="1" si="6"/>
        <v/>
      </c>
      <c r="N83" s="20"/>
      <c r="O83" s="4"/>
      <c r="P83" s="5"/>
    </row>
    <row r="84" spans="1:16" ht="18" customHeight="1" x14ac:dyDescent="0.3">
      <c r="A84" s="3"/>
      <c r="B84" s="4"/>
      <c r="C84" s="5"/>
      <c r="D84" s="12"/>
      <c r="E84" s="4"/>
      <c r="F84" s="4"/>
      <c r="G84" s="4"/>
      <c r="H84" s="11" t="str">
        <f t="shared" si="4"/>
        <v>NON</v>
      </c>
      <c r="I84" s="11" t="str">
        <f t="shared" si="5"/>
        <v/>
      </c>
      <c r="J84" s="4"/>
      <c r="K84" s="4"/>
      <c r="L84" s="7" t="str">
        <f>IF(B84&lt;&gt;"",IF(OR(K84&lt;&gt;"",J84-G84&gt;90),"Validité définitive",IF(J84&lt;&gt;"",EDATE(J84,4),IF(G84&lt;&gt;"",EDATE(G84,4),IF(F84&lt;&gt;"",EDATE(F84,4),Feuil2!$B$2)))),"")</f>
        <v/>
      </c>
      <c r="M84" s="7" t="str">
        <f t="shared" ca="1" si="6"/>
        <v/>
      </c>
      <c r="N84" s="20"/>
      <c r="O84" s="4"/>
      <c r="P84" s="5"/>
    </row>
    <row r="85" spans="1:16" ht="18" customHeight="1" x14ac:dyDescent="0.3">
      <c r="A85" s="3"/>
      <c r="B85" s="4"/>
      <c r="C85" s="5"/>
      <c r="D85" s="12"/>
      <c r="E85" s="4"/>
      <c r="F85" s="4"/>
      <c r="G85" s="4"/>
      <c r="H85" s="11" t="str">
        <f t="shared" si="4"/>
        <v>NON</v>
      </c>
      <c r="I85" s="11" t="str">
        <f t="shared" si="5"/>
        <v/>
      </c>
      <c r="J85" s="4"/>
      <c r="K85" s="4"/>
      <c r="L85" s="7" t="str">
        <f>IF(B85&lt;&gt;"",IF(OR(K85&lt;&gt;"",J85-G85&gt;90),"Validité définitive",IF(J85&lt;&gt;"",EDATE(J85,4),IF(G85&lt;&gt;"",EDATE(G85,4),IF(F85&lt;&gt;"",EDATE(F85,4),Feuil2!$B$2)))),"")</f>
        <v/>
      </c>
      <c r="M85" s="7" t="str">
        <f t="shared" ca="1" si="6"/>
        <v/>
      </c>
      <c r="N85" s="20"/>
      <c r="O85" s="4"/>
      <c r="P85" s="5"/>
    </row>
    <row r="86" spans="1:16" ht="18" customHeight="1" x14ac:dyDescent="0.3">
      <c r="A86" s="3"/>
      <c r="B86" s="4"/>
      <c r="C86" s="5"/>
      <c r="D86" s="12"/>
      <c r="E86" s="4"/>
      <c r="F86" s="4"/>
      <c r="G86" s="4"/>
      <c r="H86" s="11" t="str">
        <f t="shared" si="4"/>
        <v>NON</v>
      </c>
      <c r="I86" s="11" t="str">
        <f t="shared" si="5"/>
        <v/>
      </c>
      <c r="J86" s="4"/>
      <c r="K86" s="4"/>
      <c r="L86" s="7" t="str">
        <f>IF(B86&lt;&gt;"",IF(OR(K86&lt;&gt;"",J86-G86&gt;90),"Validité définitive",IF(J86&lt;&gt;"",EDATE(J86,4),IF(G86&lt;&gt;"",EDATE(G86,4),IF(F86&lt;&gt;"",EDATE(F86,4),Feuil2!$B$2)))),"")</f>
        <v/>
      </c>
      <c r="M86" s="7" t="str">
        <f t="shared" ca="1" si="6"/>
        <v/>
      </c>
      <c r="N86" s="20"/>
      <c r="O86" s="4"/>
      <c r="P86" s="5"/>
    </row>
    <row r="87" spans="1:16" ht="18" customHeight="1" x14ac:dyDescent="0.3">
      <c r="A87" s="3"/>
      <c r="B87" s="4"/>
      <c r="C87" s="5"/>
      <c r="D87" s="12"/>
      <c r="E87" s="4"/>
      <c r="F87" s="4"/>
      <c r="G87" s="4"/>
      <c r="H87" s="11" t="str">
        <f t="shared" si="4"/>
        <v>NON</v>
      </c>
      <c r="I87" s="11" t="str">
        <f t="shared" si="5"/>
        <v/>
      </c>
      <c r="J87" s="4"/>
      <c r="K87" s="4"/>
      <c r="L87" s="7" t="str">
        <f>IF(B87&lt;&gt;"",IF(OR(K87&lt;&gt;"",J87-G87&gt;90),"Validité définitive",IF(J87&lt;&gt;"",EDATE(J87,4),IF(G87&lt;&gt;"",EDATE(G87,4),IF(F87&lt;&gt;"",EDATE(F87,4),Feuil2!$B$2)))),"")</f>
        <v/>
      </c>
      <c r="M87" s="7" t="str">
        <f t="shared" ca="1" si="6"/>
        <v/>
      </c>
      <c r="N87" s="20"/>
      <c r="O87" s="4"/>
      <c r="P87" s="5"/>
    </row>
    <row r="88" spans="1:16" ht="18" customHeight="1" x14ac:dyDescent="0.3">
      <c r="A88" s="3"/>
      <c r="B88" s="4"/>
      <c r="C88" s="5"/>
      <c r="D88" s="12"/>
      <c r="E88" s="4"/>
      <c r="F88" s="4"/>
      <c r="G88" s="4"/>
      <c r="H88" s="11" t="str">
        <f t="shared" si="4"/>
        <v>NON</v>
      </c>
      <c r="I88" s="11" t="str">
        <f t="shared" si="5"/>
        <v/>
      </c>
      <c r="J88" s="4"/>
      <c r="K88" s="4"/>
      <c r="L88" s="7" t="str">
        <f>IF(B88&lt;&gt;"",IF(OR(K88&lt;&gt;"",J88-G88&gt;90),"Validité définitive",IF(J88&lt;&gt;"",EDATE(J88,4),IF(G88&lt;&gt;"",EDATE(G88,4),IF(F88&lt;&gt;"",EDATE(F88,4),Feuil2!$B$2)))),"")</f>
        <v/>
      </c>
      <c r="M88" s="7" t="str">
        <f t="shared" ca="1" si="6"/>
        <v/>
      </c>
      <c r="N88" s="20"/>
      <c r="O88" s="4"/>
      <c r="P88" s="5"/>
    </row>
    <row r="89" spans="1:16" ht="18" customHeight="1" x14ac:dyDescent="0.3">
      <c r="A89" s="3"/>
      <c r="B89" s="4"/>
      <c r="C89" s="5"/>
      <c r="D89" s="12"/>
      <c r="E89" s="4"/>
      <c r="F89" s="4"/>
      <c r="G89" s="4"/>
      <c r="H89" s="11" t="str">
        <f t="shared" si="4"/>
        <v>NON</v>
      </c>
      <c r="I89" s="11" t="str">
        <f t="shared" si="5"/>
        <v/>
      </c>
      <c r="J89" s="4"/>
      <c r="K89" s="4"/>
      <c r="L89" s="7" t="str">
        <f>IF(B89&lt;&gt;"",IF(OR(K89&lt;&gt;"",J89-G89&gt;90),"Validité définitive",IF(J89&lt;&gt;"",EDATE(J89,4),IF(G89&lt;&gt;"",EDATE(G89,4),IF(F89&lt;&gt;"",EDATE(F89,4),Feuil2!$B$2)))),"")</f>
        <v/>
      </c>
      <c r="M89" s="7" t="str">
        <f t="shared" ca="1" si="6"/>
        <v/>
      </c>
      <c r="N89" s="20"/>
      <c r="O89" s="4"/>
      <c r="P89" s="5"/>
    </row>
    <row r="90" spans="1:16" ht="18" customHeight="1" x14ac:dyDescent="0.3">
      <c r="A90" s="3"/>
      <c r="B90" s="4"/>
      <c r="C90" s="5"/>
      <c r="D90" s="12"/>
      <c r="E90" s="4"/>
      <c r="F90" s="4"/>
      <c r="G90" s="4"/>
      <c r="H90" s="11" t="str">
        <f t="shared" si="4"/>
        <v>NON</v>
      </c>
      <c r="I90" s="11" t="str">
        <f t="shared" si="5"/>
        <v/>
      </c>
      <c r="J90" s="4"/>
      <c r="K90" s="4"/>
      <c r="L90" s="7" t="str">
        <f>IF(B90&lt;&gt;"",IF(OR(K90&lt;&gt;"",J90-G90&gt;90),"Validité définitive",IF(J90&lt;&gt;"",EDATE(J90,4),IF(G90&lt;&gt;"",EDATE(G90,4),IF(F90&lt;&gt;"",EDATE(F90,4),Feuil2!$B$2)))),"")</f>
        <v/>
      </c>
      <c r="M90" s="7" t="str">
        <f t="shared" ca="1" si="6"/>
        <v/>
      </c>
      <c r="N90" s="20"/>
      <c r="O90" s="4"/>
      <c r="P90" s="5"/>
    </row>
    <row r="91" spans="1:16" ht="18" customHeight="1" x14ac:dyDescent="0.3">
      <c r="A91" s="3"/>
      <c r="B91" s="4"/>
      <c r="C91" s="5"/>
      <c r="D91" s="12"/>
      <c r="E91" s="4"/>
      <c r="F91" s="4"/>
      <c r="G91" s="4"/>
      <c r="H91" s="11" t="str">
        <f t="shared" si="4"/>
        <v>NON</v>
      </c>
      <c r="I91" s="11" t="str">
        <f t="shared" si="5"/>
        <v/>
      </c>
      <c r="J91" s="4"/>
      <c r="K91" s="4"/>
      <c r="L91" s="7" t="str">
        <f>IF(B91&lt;&gt;"",IF(OR(K91&lt;&gt;"",J91-G91&gt;90),"Validité définitive",IF(J91&lt;&gt;"",EDATE(J91,4),IF(G91&lt;&gt;"",EDATE(G91,4),IF(F91&lt;&gt;"",EDATE(F91,4),Feuil2!$B$2)))),"")</f>
        <v/>
      </c>
      <c r="M91" s="7" t="str">
        <f t="shared" ca="1" si="6"/>
        <v/>
      </c>
      <c r="N91" s="20"/>
      <c r="O91" s="4"/>
      <c r="P91" s="5"/>
    </row>
    <row r="92" spans="1:16" ht="18" customHeight="1" x14ac:dyDescent="0.3">
      <c r="A92" s="3"/>
      <c r="B92" s="4"/>
      <c r="C92" s="5"/>
      <c r="D92" s="12"/>
      <c r="E92" s="4"/>
      <c r="F92" s="4"/>
      <c r="G92" s="4"/>
      <c r="H92" s="11" t="str">
        <f t="shared" si="4"/>
        <v>NON</v>
      </c>
      <c r="I92" s="11" t="str">
        <f t="shared" si="5"/>
        <v/>
      </c>
      <c r="J92" s="4"/>
      <c r="K92" s="4"/>
      <c r="L92" s="7" t="str">
        <f>IF(B92&lt;&gt;"",IF(OR(K92&lt;&gt;"",J92-G92&gt;90),"Validité définitive",IF(J92&lt;&gt;"",EDATE(J92,4),IF(G92&lt;&gt;"",EDATE(G92,4),IF(F92&lt;&gt;"",EDATE(F92,4),Feuil2!$B$2)))),"")</f>
        <v/>
      </c>
      <c r="M92" s="7" t="str">
        <f t="shared" ca="1" si="6"/>
        <v/>
      </c>
      <c r="N92" s="20"/>
      <c r="O92" s="4"/>
      <c r="P92" s="5"/>
    </row>
    <row r="93" spans="1:16" ht="18" customHeight="1" x14ac:dyDescent="0.3">
      <c r="A93" s="3"/>
      <c r="B93" s="4"/>
      <c r="C93" s="5"/>
      <c r="D93" s="12"/>
      <c r="E93" s="4"/>
      <c r="F93" s="4"/>
      <c r="G93" s="4"/>
      <c r="H93" s="11" t="str">
        <f t="shared" si="4"/>
        <v>NON</v>
      </c>
      <c r="I93" s="11" t="str">
        <f t="shared" si="5"/>
        <v/>
      </c>
      <c r="J93" s="4"/>
      <c r="K93" s="4"/>
      <c r="L93" s="7" t="str">
        <f>IF(B93&lt;&gt;"",IF(OR(K93&lt;&gt;"",J93-G93&gt;90),"Validité définitive",IF(J93&lt;&gt;"",EDATE(J93,4),IF(G93&lt;&gt;"",EDATE(G93,4),IF(F93&lt;&gt;"",EDATE(F93,4),Feuil2!$B$2)))),"")</f>
        <v/>
      </c>
      <c r="M93" s="7" t="str">
        <f t="shared" ca="1" si="6"/>
        <v/>
      </c>
      <c r="N93" s="20"/>
      <c r="O93" s="4"/>
      <c r="P93" s="5"/>
    </row>
    <row r="94" spans="1:16" ht="18" customHeight="1" x14ac:dyDescent="0.3">
      <c r="A94" s="3"/>
      <c r="B94" s="4"/>
      <c r="C94" s="5"/>
      <c r="D94" s="12"/>
      <c r="E94" s="4"/>
      <c r="F94" s="4"/>
      <c r="G94" s="4"/>
      <c r="H94" s="11" t="str">
        <f t="shared" si="4"/>
        <v>NON</v>
      </c>
      <c r="I94" s="11" t="str">
        <f t="shared" si="5"/>
        <v/>
      </c>
      <c r="J94" s="4"/>
      <c r="K94" s="4"/>
      <c r="L94" s="7" t="str">
        <f>IF(B94&lt;&gt;"",IF(OR(K94&lt;&gt;"",J94-G94&gt;90),"Validité définitive",IF(J94&lt;&gt;"",EDATE(J94,4),IF(G94&lt;&gt;"",EDATE(G94,4),IF(F94&lt;&gt;"",EDATE(F94,4),Feuil2!$B$2)))),"")</f>
        <v/>
      </c>
      <c r="M94" s="7" t="str">
        <f t="shared" ca="1" si="6"/>
        <v/>
      </c>
      <c r="N94" s="20"/>
      <c r="O94" s="4"/>
      <c r="P94" s="5"/>
    </row>
    <row r="95" spans="1:16" ht="18" customHeight="1" x14ac:dyDescent="0.3">
      <c r="A95" s="3"/>
      <c r="B95" s="4"/>
      <c r="C95" s="5"/>
      <c r="D95" s="12"/>
      <c r="E95" s="4"/>
      <c r="F95" s="4"/>
      <c r="G95" s="4"/>
      <c r="H95" s="11" t="str">
        <f t="shared" si="4"/>
        <v>NON</v>
      </c>
      <c r="I95" s="11" t="str">
        <f t="shared" si="5"/>
        <v/>
      </c>
      <c r="J95" s="4"/>
      <c r="K95" s="4"/>
      <c r="L95" s="7" t="str">
        <f>IF(B95&lt;&gt;"",IF(OR(K95&lt;&gt;"",J95-G95&gt;90),"Validité définitive",IF(J95&lt;&gt;"",EDATE(J95,4),IF(G95&lt;&gt;"",EDATE(G95,4),IF(F95&lt;&gt;"",EDATE(F95,4),Feuil2!$B$2)))),"")</f>
        <v/>
      </c>
      <c r="M95" s="7" t="str">
        <f t="shared" ca="1" si="6"/>
        <v/>
      </c>
      <c r="N95" s="20"/>
      <c r="O95" s="4"/>
      <c r="P95" s="5"/>
    </row>
    <row r="96" spans="1:16" ht="18" customHeight="1" x14ac:dyDescent="0.3">
      <c r="A96" s="3"/>
      <c r="B96" s="4"/>
      <c r="C96" s="5"/>
      <c r="D96" s="12"/>
      <c r="E96" s="4"/>
      <c r="F96" s="4"/>
      <c r="G96" s="4"/>
      <c r="H96" s="11" t="str">
        <f t="shared" si="4"/>
        <v>NON</v>
      </c>
      <c r="I96" s="11" t="str">
        <f t="shared" si="5"/>
        <v/>
      </c>
      <c r="J96" s="4"/>
      <c r="K96" s="4"/>
      <c r="L96" s="7" t="str">
        <f>IF(B96&lt;&gt;"",IF(OR(K96&lt;&gt;"",J96-G96&gt;90),"Validité définitive",IF(J96&lt;&gt;"",EDATE(J96,4),IF(G96&lt;&gt;"",EDATE(G96,4),IF(F96&lt;&gt;"",EDATE(F96,4),Feuil2!$B$2)))),"")</f>
        <v/>
      </c>
      <c r="M96" s="7" t="str">
        <f t="shared" ca="1" si="6"/>
        <v/>
      </c>
      <c r="N96" s="20"/>
      <c r="O96" s="4"/>
      <c r="P96" s="5"/>
    </row>
    <row r="97" spans="1:16" ht="18" customHeight="1" x14ac:dyDescent="0.3">
      <c r="A97" s="3"/>
      <c r="B97" s="4"/>
      <c r="C97" s="5"/>
      <c r="D97" s="12"/>
      <c r="E97" s="4"/>
      <c r="F97" s="4"/>
      <c r="G97" s="4"/>
      <c r="H97" s="11" t="str">
        <f t="shared" si="4"/>
        <v>NON</v>
      </c>
      <c r="I97" s="11" t="str">
        <f t="shared" si="5"/>
        <v/>
      </c>
      <c r="J97" s="4"/>
      <c r="K97" s="4"/>
      <c r="L97" s="7" t="str">
        <f>IF(B97&lt;&gt;"",IF(OR(K97&lt;&gt;"",J97-G97&gt;90),"Validité définitive",IF(J97&lt;&gt;"",EDATE(J97,4),IF(G97&lt;&gt;"",EDATE(G97,4),IF(F97&lt;&gt;"",EDATE(F97,4),Feuil2!$B$2)))),"")</f>
        <v/>
      </c>
      <c r="M97" s="7" t="str">
        <f t="shared" ca="1" si="6"/>
        <v/>
      </c>
      <c r="N97" s="20"/>
      <c r="O97" s="4"/>
      <c r="P97" s="5"/>
    </row>
    <row r="98" spans="1:16" ht="18" customHeight="1" x14ac:dyDescent="0.3">
      <c r="A98" s="3"/>
      <c r="B98" s="4"/>
      <c r="C98" s="5"/>
      <c r="D98" s="12"/>
      <c r="E98" s="4"/>
      <c r="F98" s="4"/>
      <c r="G98" s="4"/>
      <c r="H98" s="11" t="str">
        <f t="shared" si="4"/>
        <v>NON</v>
      </c>
      <c r="I98" s="11" t="str">
        <f t="shared" si="5"/>
        <v/>
      </c>
      <c r="J98" s="4"/>
      <c r="K98" s="4"/>
      <c r="L98" s="7" t="str">
        <f>IF(B98&lt;&gt;"",IF(OR(K98&lt;&gt;"",J98-G98&gt;90),"Validité définitive",IF(J98&lt;&gt;"",EDATE(J98,4),IF(G98&lt;&gt;"",EDATE(G98,4),IF(F98&lt;&gt;"",EDATE(F98,4),Feuil2!$B$2)))),"")</f>
        <v/>
      </c>
      <c r="M98" s="7" t="str">
        <f t="shared" ca="1" si="6"/>
        <v/>
      </c>
      <c r="N98" s="20"/>
      <c r="O98" s="4"/>
      <c r="P98" s="5"/>
    </row>
    <row r="99" spans="1:16" ht="18" customHeight="1" x14ac:dyDescent="0.3">
      <c r="A99" s="3"/>
      <c r="B99" s="4"/>
      <c r="C99" s="5"/>
      <c r="D99" s="12"/>
      <c r="E99" s="4"/>
      <c r="F99" s="4"/>
      <c r="G99" s="4"/>
      <c r="H99" s="11" t="str">
        <f t="shared" si="4"/>
        <v>NON</v>
      </c>
      <c r="I99" s="11" t="str">
        <f t="shared" si="5"/>
        <v/>
      </c>
      <c r="J99" s="4"/>
      <c r="K99" s="4"/>
      <c r="L99" s="7" t="str">
        <f>IF(B99&lt;&gt;"",IF(OR(K99&lt;&gt;"",J99-G99&gt;90),"Validité définitive",IF(J99&lt;&gt;"",EDATE(J99,4),IF(G99&lt;&gt;"",EDATE(G99,4),IF(F99&lt;&gt;"",EDATE(F99,4),Feuil2!$B$2)))),"")</f>
        <v/>
      </c>
      <c r="M99" s="7" t="str">
        <f t="shared" ca="1" si="6"/>
        <v/>
      </c>
      <c r="N99" s="20"/>
      <c r="O99" s="4"/>
      <c r="P99" s="5"/>
    </row>
    <row r="100" spans="1:16" ht="18" customHeight="1" x14ac:dyDescent="0.3">
      <c r="A100" s="3"/>
      <c r="B100" s="4"/>
      <c r="C100" s="5"/>
      <c r="D100" s="12"/>
      <c r="E100" s="4"/>
      <c r="F100" s="4"/>
      <c r="G100" s="4"/>
      <c r="H100" s="11" t="str">
        <f t="shared" si="4"/>
        <v>NON</v>
      </c>
      <c r="I100" s="11" t="str">
        <f t="shared" si="5"/>
        <v/>
      </c>
      <c r="J100" s="4"/>
      <c r="K100" s="4"/>
      <c r="L100" s="7" t="str">
        <f>IF(B100&lt;&gt;"",IF(OR(K100&lt;&gt;"",J100-G100&gt;90),"Validité définitive",IF(J100&lt;&gt;"",EDATE(J100,4),IF(G100&lt;&gt;"",EDATE(G100,4),IF(F100&lt;&gt;"",EDATE(F100,4),Feuil2!$B$2)))),"")</f>
        <v/>
      </c>
      <c r="M100" s="7" t="str">
        <f t="shared" ca="1" si="6"/>
        <v/>
      </c>
      <c r="N100" s="20"/>
      <c r="O100" s="4"/>
      <c r="P100" s="5"/>
    </row>
    <row r="101" spans="1:16" ht="18" customHeight="1" x14ac:dyDescent="0.3">
      <c r="A101" s="3"/>
      <c r="B101" s="4"/>
      <c r="C101" s="5"/>
      <c r="D101" s="12"/>
      <c r="E101" s="4"/>
      <c r="F101" s="4"/>
      <c r="G101" s="4"/>
      <c r="H101" s="11" t="str">
        <f t="shared" si="4"/>
        <v>NON</v>
      </c>
      <c r="I101" s="11" t="str">
        <f t="shared" si="5"/>
        <v/>
      </c>
      <c r="J101" s="4"/>
      <c r="K101" s="4"/>
      <c r="L101" s="7" t="str">
        <f>IF(B101&lt;&gt;"",IF(OR(K101&lt;&gt;"",J101-G101&gt;90),"Validité définitive",IF(J101&lt;&gt;"",EDATE(J101,4),IF(G101&lt;&gt;"",EDATE(G101,4),IF(F101&lt;&gt;"",EDATE(F101,4),Feuil2!$B$2)))),"")</f>
        <v/>
      </c>
      <c r="M101" s="7" t="str">
        <f t="shared" ca="1" si="6"/>
        <v/>
      </c>
      <c r="N101" s="20"/>
      <c r="O101" s="4"/>
      <c r="P101" s="5"/>
    </row>
    <row r="102" spans="1:16" ht="18" customHeight="1" x14ac:dyDescent="0.3">
      <c r="A102" s="3"/>
      <c r="B102" s="4"/>
      <c r="C102" s="5"/>
      <c r="D102" s="12"/>
      <c r="E102" s="4"/>
      <c r="F102" s="4"/>
      <c r="G102" s="4"/>
      <c r="H102" s="11" t="str">
        <f t="shared" si="4"/>
        <v>NON</v>
      </c>
      <c r="I102" s="11" t="str">
        <f t="shared" si="5"/>
        <v/>
      </c>
      <c r="J102" s="4"/>
      <c r="K102" s="4"/>
      <c r="L102" s="7" t="str">
        <f>IF(B102&lt;&gt;"",IF(OR(K102&lt;&gt;"",J102-G102&gt;90),"Validité définitive",IF(J102&lt;&gt;"",EDATE(J102,4),IF(G102&lt;&gt;"",EDATE(G102,4),IF(F102&lt;&gt;"",EDATE(F102,4),Feuil2!$B$2)))),"")</f>
        <v/>
      </c>
      <c r="M102" s="7" t="str">
        <f t="shared" ca="1" si="6"/>
        <v/>
      </c>
      <c r="N102" s="20"/>
      <c r="O102" s="4"/>
      <c r="P102" s="5"/>
    </row>
    <row r="103" spans="1:16" ht="18" customHeight="1" x14ac:dyDescent="0.3">
      <c r="A103" s="3"/>
      <c r="B103" s="4"/>
      <c r="C103" s="5"/>
      <c r="D103" s="12"/>
      <c r="E103" s="4"/>
      <c r="F103" s="4"/>
      <c r="G103" s="4"/>
      <c r="H103" s="11" t="str">
        <f t="shared" si="4"/>
        <v>NON</v>
      </c>
      <c r="I103" s="11" t="str">
        <f t="shared" si="5"/>
        <v/>
      </c>
      <c r="J103" s="4"/>
      <c r="K103" s="4"/>
      <c r="L103" s="7" t="str">
        <f>IF(B103&lt;&gt;"",IF(OR(K103&lt;&gt;"",J103-G103&gt;90),"Validité définitive",IF(J103&lt;&gt;"",EDATE(J103,4),IF(G103&lt;&gt;"",EDATE(G103,4),IF(F103&lt;&gt;"",EDATE(F103,4),Feuil2!$B$2)))),"")</f>
        <v/>
      </c>
      <c r="M103" s="7" t="str">
        <f t="shared" ca="1" si="6"/>
        <v/>
      </c>
      <c r="N103" s="20"/>
      <c r="O103" s="4"/>
      <c r="P103" s="5"/>
    </row>
    <row r="104" spans="1:16" ht="18" customHeight="1" x14ac:dyDescent="0.3">
      <c r="A104" s="3"/>
      <c r="B104" s="4"/>
      <c r="C104" s="5"/>
      <c r="D104" s="12"/>
      <c r="E104" s="4"/>
      <c r="F104" s="4"/>
      <c r="G104" s="4"/>
      <c r="H104" s="11" t="str">
        <f t="shared" si="4"/>
        <v>NON</v>
      </c>
      <c r="I104" s="11" t="str">
        <f t="shared" si="5"/>
        <v/>
      </c>
      <c r="J104" s="4"/>
      <c r="K104" s="4"/>
      <c r="L104" s="7" t="str">
        <f>IF(B104&lt;&gt;"",IF(OR(K104&lt;&gt;"",J104-G104&gt;90),"Validité définitive",IF(J104&lt;&gt;"",EDATE(J104,4),IF(G104&lt;&gt;"",EDATE(G104,4),IF(F104&lt;&gt;"",EDATE(F104,4),Feuil2!$B$2)))),"")</f>
        <v/>
      </c>
      <c r="M104" s="7" t="str">
        <f t="shared" ca="1" si="6"/>
        <v/>
      </c>
      <c r="N104" s="20"/>
      <c r="O104" s="4"/>
      <c r="P104" s="5"/>
    </row>
    <row r="105" spans="1:16" ht="18" customHeight="1" x14ac:dyDescent="0.3">
      <c r="A105" s="3"/>
      <c r="B105" s="4"/>
      <c r="C105" s="5"/>
      <c r="D105" s="12"/>
      <c r="E105" s="4"/>
      <c r="F105" s="4"/>
      <c r="G105" s="4"/>
      <c r="H105" s="11" t="str">
        <f t="shared" si="4"/>
        <v>NON</v>
      </c>
      <c r="I105" s="11" t="str">
        <f t="shared" si="5"/>
        <v/>
      </c>
      <c r="J105" s="4"/>
      <c r="K105" s="4"/>
      <c r="L105" s="7" t="str">
        <f>IF(B105&lt;&gt;"",IF(OR(K105&lt;&gt;"",J105-G105&gt;90),"Validité définitive",IF(J105&lt;&gt;"",EDATE(J105,4),IF(G105&lt;&gt;"",EDATE(G105,4),IF(F105&lt;&gt;"",EDATE(F105,4),Feuil2!$B$2)))),"")</f>
        <v/>
      </c>
      <c r="M105" s="7" t="str">
        <f t="shared" ca="1" si="6"/>
        <v/>
      </c>
      <c r="N105" s="20"/>
      <c r="O105" s="4"/>
      <c r="P105" s="5"/>
    </row>
    <row r="106" spans="1:16" ht="18" customHeight="1" x14ac:dyDescent="0.3">
      <c r="A106" s="3"/>
      <c r="B106" s="4"/>
      <c r="C106" s="5"/>
      <c r="D106" s="12"/>
      <c r="E106" s="4"/>
      <c r="F106" s="4"/>
      <c r="G106" s="4"/>
      <c r="H106" s="11" t="str">
        <f t="shared" si="4"/>
        <v>NON</v>
      </c>
      <c r="I106" s="11" t="str">
        <f t="shared" si="5"/>
        <v/>
      </c>
      <c r="J106" s="4"/>
      <c r="K106" s="4"/>
      <c r="L106" s="7" t="str">
        <f>IF(B106&lt;&gt;"",IF(OR(K106&lt;&gt;"",J106-G106&gt;90),"Validité définitive",IF(J106&lt;&gt;"",EDATE(J106,4),IF(G106&lt;&gt;"",EDATE(G106,4),IF(F106&lt;&gt;"",EDATE(F106,4),Feuil2!$B$2)))),"")</f>
        <v/>
      </c>
      <c r="M106" s="7" t="str">
        <f t="shared" ca="1" si="6"/>
        <v/>
      </c>
      <c r="N106" s="20"/>
      <c r="O106" s="4"/>
      <c r="P106" s="5"/>
    </row>
    <row r="107" spans="1:16" ht="18" customHeight="1" x14ac:dyDescent="0.3">
      <c r="A107" s="3"/>
      <c r="B107" s="4"/>
      <c r="C107" s="5"/>
      <c r="D107" s="12"/>
      <c r="E107" s="4"/>
      <c r="F107" s="4"/>
      <c r="G107" s="4"/>
      <c r="H107" s="11" t="str">
        <f t="shared" si="4"/>
        <v>NON</v>
      </c>
      <c r="I107" s="11" t="str">
        <f t="shared" si="5"/>
        <v/>
      </c>
      <c r="J107" s="4"/>
      <c r="K107" s="4"/>
      <c r="L107" s="7" t="str">
        <f>IF(B107&lt;&gt;"",IF(OR(K107&lt;&gt;"",J107-G107&gt;90),"Validité définitive",IF(J107&lt;&gt;"",EDATE(J107,4),IF(G107&lt;&gt;"",EDATE(G107,4),IF(F107&lt;&gt;"",EDATE(F107,4),Feuil2!$B$2)))),"")</f>
        <v/>
      </c>
      <c r="M107" s="7" t="str">
        <f t="shared" ca="1" si="6"/>
        <v/>
      </c>
      <c r="N107" s="20"/>
      <c r="O107" s="4"/>
      <c r="P107" s="5"/>
    </row>
    <row r="108" spans="1:16" ht="18" customHeight="1" x14ac:dyDescent="0.3">
      <c r="A108" s="3"/>
      <c r="B108" s="4"/>
      <c r="C108" s="5"/>
      <c r="D108" s="12"/>
      <c r="E108" s="4"/>
      <c r="F108" s="4"/>
      <c r="G108" s="4"/>
      <c r="H108" s="11" t="str">
        <f t="shared" si="4"/>
        <v>NON</v>
      </c>
      <c r="I108" s="11" t="str">
        <f t="shared" si="5"/>
        <v/>
      </c>
      <c r="J108" s="4"/>
      <c r="K108" s="4"/>
      <c r="L108" s="7" t="str">
        <f>IF(B108&lt;&gt;"",IF(OR(K108&lt;&gt;"",J108-G108&gt;90),"Validité définitive",IF(J108&lt;&gt;"",EDATE(J108,4),IF(G108&lt;&gt;"",EDATE(G108,4),IF(F108&lt;&gt;"",EDATE(F108,4),Feuil2!$B$2)))),"")</f>
        <v/>
      </c>
      <c r="M108" s="7" t="str">
        <f t="shared" ca="1" si="6"/>
        <v/>
      </c>
      <c r="N108" s="20"/>
      <c r="O108" s="4"/>
      <c r="P108" s="5"/>
    </row>
    <row r="109" spans="1:16" ht="18" customHeight="1" x14ac:dyDescent="0.3">
      <c r="A109" s="3"/>
      <c r="B109" s="4"/>
      <c r="C109" s="5"/>
      <c r="D109" s="12"/>
      <c r="E109" s="4"/>
      <c r="F109" s="4"/>
      <c r="G109" s="4"/>
      <c r="H109" s="11" t="str">
        <f t="shared" si="4"/>
        <v>NON</v>
      </c>
      <c r="I109" s="11" t="str">
        <f t="shared" si="5"/>
        <v/>
      </c>
      <c r="J109" s="4"/>
      <c r="K109" s="4"/>
      <c r="L109" s="7" t="str">
        <f>IF(B109&lt;&gt;"",IF(OR(K109&lt;&gt;"",J109-G109&gt;90),"Validité définitive",IF(J109&lt;&gt;"",EDATE(J109,4),IF(G109&lt;&gt;"",EDATE(G109,4),IF(F109&lt;&gt;"",EDATE(F109,4),Feuil2!$B$2)))),"")</f>
        <v/>
      </c>
      <c r="M109" s="7" t="str">
        <f t="shared" ca="1" si="6"/>
        <v/>
      </c>
      <c r="N109" s="20"/>
      <c r="O109" s="4"/>
      <c r="P109" s="5"/>
    </row>
    <row r="110" spans="1:16" ht="18" customHeight="1" x14ac:dyDescent="0.3">
      <c r="A110" s="3"/>
      <c r="B110" s="4"/>
      <c r="C110" s="5"/>
      <c r="D110" s="12"/>
      <c r="E110" s="4"/>
      <c r="F110" s="4"/>
      <c r="G110" s="4"/>
      <c r="H110" s="11" t="str">
        <f t="shared" si="4"/>
        <v>NON</v>
      </c>
      <c r="I110" s="11" t="str">
        <f t="shared" si="5"/>
        <v/>
      </c>
      <c r="J110" s="4"/>
      <c r="K110" s="4"/>
      <c r="L110" s="7" t="str">
        <f>IF(B110&lt;&gt;"",IF(OR(K110&lt;&gt;"",J110-G110&gt;90),"Validité définitive",IF(J110&lt;&gt;"",EDATE(J110,4),IF(G110&lt;&gt;"",EDATE(G110,4),IF(F110&lt;&gt;"",EDATE(F110,4),Feuil2!$B$2)))),"")</f>
        <v/>
      </c>
      <c r="M110" s="7" t="str">
        <f t="shared" ca="1" si="6"/>
        <v/>
      </c>
      <c r="N110" s="20"/>
      <c r="O110" s="4"/>
      <c r="P110" s="5"/>
    </row>
    <row r="111" spans="1:16" ht="18" customHeight="1" x14ac:dyDescent="0.3">
      <c r="A111" s="3"/>
      <c r="B111" s="4"/>
      <c r="C111" s="5"/>
      <c r="D111" s="12"/>
      <c r="E111" s="4"/>
      <c r="F111" s="4"/>
      <c r="G111" s="4"/>
      <c r="H111" s="11" t="str">
        <f t="shared" si="4"/>
        <v>NON</v>
      </c>
      <c r="I111" s="11" t="str">
        <f t="shared" si="5"/>
        <v/>
      </c>
      <c r="J111" s="4"/>
      <c r="K111" s="4"/>
      <c r="L111" s="7" t="str">
        <f>IF(B111&lt;&gt;"",IF(OR(K111&lt;&gt;"",J111-G111&gt;90),"Validité définitive",IF(J111&lt;&gt;"",EDATE(J111,4),IF(G111&lt;&gt;"",EDATE(G111,4),IF(F111&lt;&gt;"",EDATE(F111,4),Feuil2!$B$2)))),"")</f>
        <v/>
      </c>
      <c r="M111" s="7" t="str">
        <f t="shared" ca="1" si="6"/>
        <v/>
      </c>
      <c r="N111" s="20"/>
      <c r="O111" s="4"/>
      <c r="P111" s="5"/>
    </row>
    <row r="112" spans="1:16" ht="18" customHeight="1" x14ac:dyDescent="0.3">
      <c r="A112" s="3"/>
      <c r="B112" s="4"/>
      <c r="C112" s="5"/>
      <c r="D112" s="12"/>
      <c r="E112" s="4"/>
      <c r="F112" s="4"/>
      <c r="G112" s="4"/>
      <c r="H112" s="11" t="str">
        <f t="shared" si="4"/>
        <v>NON</v>
      </c>
      <c r="I112" s="11" t="str">
        <f t="shared" si="5"/>
        <v/>
      </c>
      <c r="J112" s="4"/>
      <c r="K112" s="4"/>
      <c r="L112" s="7" t="str">
        <f>IF(B112&lt;&gt;"",IF(OR(K112&lt;&gt;"",J112-G112&gt;90),"Validité définitive",IF(J112&lt;&gt;"",EDATE(J112,4),IF(G112&lt;&gt;"",EDATE(G112,4),IF(F112&lt;&gt;"",EDATE(F112,4),Feuil2!$B$2)))),"")</f>
        <v/>
      </c>
      <c r="M112" s="7" t="str">
        <f t="shared" ca="1" si="6"/>
        <v/>
      </c>
      <c r="N112" s="20"/>
      <c r="O112" s="4"/>
      <c r="P112" s="5"/>
    </row>
    <row r="113" spans="1:16" ht="18" customHeight="1" x14ac:dyDescent="0.3">
      <c r="A113" s="3"/>
      <c r="B113" s="4"/>
      <c r="C113" s="5"/>
      <c r="D113" s="12"/>
      <c r="E113" s="4"/>
      <c r="F113" s="4"/>
      <c r="G113" s="4"/>
      <c r="H113" s="11" t="str">
        <f t="shared" si="4"/>
        <v>NON</v>
      </c>
      <c r="I113" s="11" t="str">
        <f t="shared" si="5"/>
        <v/>
      </c>
      <c r="J113" s="4"/>
      <c r="K113" s="4"/>
      <c r="L113" s="7" t="str">
        <f>IF(B113&lt;&gt;"",IF(OR(K113&lt;&gt;"",J113-G113&gt;90),"Validité définitive",IF(J113&lt;&gt;"",EDATE(J113,4),IF(G113&lt;&gt;"",EDATE(G113,4),IF(F113&lt;&gt;"",EDATE(F113,4),Feuil2!$B$2)))),"")</f>
        <v/>
      </c>
      <c r="M113" s="7" t="str">
        <f t="shared" ca="1" si="6"/>
        <v/>
      </c>
      <c r="N113" s="20"/>
      <c r="O113" s="4"/>
      <c r="P113" s="5"/>
    </row>
    <row r="114" spans="1:16" ht="18" customHeight="1" x14ac:dyDescent="0.3">
      <c r="A114" s="3"/>
      <c r="B114" s="4"/>
      <c r="C114" s="5"/>
      <c r="D114" s="12"/>
      <c r="E114" s="4"/>
      <c r="F114" s="4"/>
      <c r="G114" s="4"/>
      <c r="H114" s="11" t="str">
        <f t="shared" si="4"/>
        <v>NON</v>
      </c>
      <c r="I114" s="11" t="str">
        <f t="shared" si="5"/>
        <v/>
      </c>
      <c r="J114" s="4"/>
      <c r="K114" s="4"/>
      <c r="L114" s="7" t="str">
        <f>IF(B114&lt;&gt;"",IF(OR(K114&lt;&gt;"",J114-G114&gt;90),"Validité définitive",IF(J114&lt;&gt;"",EDATE(J114,4),IF(G114&lt;&gt;"",EDATE(G114,4),IF(F114&lt;&gt;"",EDATE(F114,4),Feuil2!$B$2)))),"")</f>
        <v/>
      </c>
      <c r="M114" s="7" t="str">
        <f t="shared" ca="1" si="6"/>
        <v/>
      </c>
      <c r="N114" s="20"/>
      <c r="O114" s="4"/>
      <c r="P114" s="5"/>
    </row>
    <row r="115" spans="1:16" ht="18" customHeight="1" x14ac:dyDescent="0.3">
      <c r="A115" s="3"/>
      <c r="B115" s="4"/>
      <c r="C115" s="5"/>
      <c r="D115" s="12"/>
      <c r="E115" s="4"/>
      <c r="F115" s="4"/>
      <c r="G115" s="4"/>
      <c r="H115" s="11" t="str">
        <f t="shared" ref="H115:H150" si="7">IF(G115&lt;&gt;"","OUI","NON")</f>
        <v>NON</v>
      </c>
      <c r="I115" s="11" t="str">
        <f t="shared" ref="I115:I150" si="8">IF(G115="","",(EDATE(G115,4)))</f>
        <v/>
      </c>
      <c r="J115" s="4"/>
      <c r="K115" s="4"/>
      <c r="L115" s="7" t="str">
        <f>IF(B115&lt;&gt;"",IF(OR(K115&lt;&gt;"",J115-G115&gt;90),"Validité définitive",IF(J115&lt;&gt;"",EDATE(J115,4),IF(G115&lt;&gt;"",EDATE(G115,4),IF(F115&lt;&gt;"",EDATE(F115,4),Feuil2!$B$2)))),"")</f>
        <v/>
      </c>
      <c r="M115" s="7" t="str">
        <f t="shared" ca="1" si="6"/>
        <v/>
      </c>
      <c r="N115" s="20"/>
      <c r="O115" s="4"/>
      <c r="P115" s="5"/>
    </row>
    <row r="116" spans="1:16" ht="18" customHeight="1" x14ac:dyDescent="0.3">
      <c r="A116" s="3"/>
      <c r="B116" s="4"/>
      <c r="C116" s="5"/>
      <c r="D116" s="12"/>
      <c r="E116" s="4"/>
      <c r="F116" s="4"/>
      <c r="G116" s="4"/>
      <c r="H116" s="11" t="str">
        <f t="shared" si="7"/>
        <v>NON</v>
      </c>
      <c r="I116" s="11" t="str">
        <f t="shared" si="8"/>
        <v/>
      </c>
      <c r="J116" s="4"/>
      <c r="K116" s="4"/>
      <c r="L116" s="7" t="str">
        <f>IF(B116&lt;&gt;"",IF(OR(K116&lt;&gt;"",J116-G116&gt;90),"Validité définitive",IF(J116&lt;&gt;"",EDATE(J116,4),IF(G116&lt;&gt;"",EDATE(G116,4),IF(F116&lt;&gt;"",EDATE(F116,4),Feuil2!$B$2)))),"")</f>
        <v/>
      </c>
      <c r="M116" s="7" t="str">
        <f t="shared" ca="1" si="6"/>
        <v/>
      </c>
      <c r="N116" s="20"/>
      <c r="O116" s="4"/>
      <c r="P116" s="5"/>
    </row>
    <row r="117" spans="1:16" ht="18" customHeight="1" x14ac:dyDescent="0.3">
      <c r="A117" s="3"/>
      <c r="B117" s="4"/>
      <c r="C117" s="5"/>
      <c r="D117" s="12"/>
      <c r="E117" s="4"/>
      <c r="F117" s="4"/>
      <c r="G117" s="4"/>
      <c r="H117" s="11" t="str">
        <f t="shared" si="7"/>
        <v>NON</v>
      </c>
      <c r="I117" s="11" t="str">
        <f t="shared" si="8"/>
        <v/>
      </c>
      <c r="J117" s="4"/>
      <c r="K117" s="4"/>
      <c r="L117" s="7" t="str">
        <f>IF(B117&lt;&gt;"",IF(OR(K117&lt;&gt;"",J117-G117&gt;90),"Validité définitive",IF(J117&lt;&gt;"",EDATE(J117,4),IF(G117&lt;&gt;"",EDATE(G117,4),IF(F117&lt;&gt;"",EDATE(F117,4),Feuil2!$B$2)))),"")</f>
        <v/>
      </c>
      <c r="M117" s="7" t="str">
        <f t="shared" ca="1" si="6"/>
        <v/>
      </c>
      <c r="N117" s="20"/>
      <c r="O117" s="4"/>
      <c r="P117" s="5"/>
    </row>
    <row r="118" spans="1:16" ht="18" customHeight="1" x14ac:dyDescent="0.3">
      <c r="A118" s="3"/>
      <c r="B118" s="4"/>
      <c r="C118" s="5"/>
      <c r="D118" s="12"/>
      <c r="E118" s="4"/>
      <c r="F118" s="4"/>
      <c r="G118" s="4"/>
      <c r="H118" s="11" t="str">
        <f t="shared" si="7"/>
        <v>NON</v>
      </c>
      <c r="I118" s="11" t="str">
        <f t="shared" si="8"/>
        <v/>
      </c>
      <c r="J118" s="4"/>
      <c r="K118" s="4"/>
      <c r="L118" s="7" t="str">
        <f>IF(B118&lt;&gt;"",IF(OR(K118&lt;&gt;"",J118-G118&gt;90),"Validité définitive",IF(J118&lt;&gt;"",EDATE(J118,4),IF(G118&lt;&gt;"",EDATE(G118,4),IF(F118&lt;&gt;"",EDATE(F118,4),Feuil2!$B$2)))),"")</f>
        <v/>
      </c>
      <c r="M118" s="7" t="str">
        <f t="shared" ca="1" si="6"/>
        <v/>
      </c>
      <c r="N118" s="20"/>
      <c r="O118" s="4"/>
      <c r="P118" s="5"/>
    </row>
    <row r="119" spans="1:16" ht="18" customHeight="1" x14ac:dyDescent="0.3">
      <c r="A119" s="3"/>
      <c r="B119" s="4"/>
      <c r="C119" s="5"/>
      <c r="D119" s="12"/>
      <c r="E119" s="4"/>
      <c r="F119" s="4"/>
      <c r="G119" s="4"/>
      <c r="H119" s="11" t="str">
        <f t="shared" si="7"/>
        <v>NON</v>
      </c>
      <c r="I119" s="11" t="str">
        <f t="shared" si="8"/>
        <v/>
      </c>
      <c r="J119" s="4"/>
      <c r="K119" s="4"/>
      <c r="L119" s="7" t="str">
        <f>IF(B119&lt;&gt;"",IF(OR(K119&lt;&gt;"",J119-G119&gt;90),"Validité définitive",IF(J119&lt;&gt;"",EDATE(J119,4),IF(G119&lt;&gt;"",EDATE(G119,4),IF(F119&lt;&gt;"",EDATE(F119,4),Feuil2!$B$2)))),"")</f>
        <v/>
      </c>
      <c r="M119" s="7" t="str">
        <f t="shared" ca="1" si="6"/>
        <v/>
      </c>
      <c r="N119" s="20"/>
      <c r="O119" s="4"/>
      <c r="P119" s="5"/>
    </row>
    <row r="120" spans="1:16" ht="18" customHeight="1" x14ac:dyDescent="0.3">
      <c r="A120" s="3"/>
      <c r="B120" s="4"/>
      <c r="C120" s="5"/>
      <c r="D120" s="12"/>
      <c r="E120" s="4"/>
      <c r="F120" s="4"/>
      <c r="G120" s="4"/>
      <c r="H120" s="11" t="str">
        <f t="shared" si="7"/>
        <v>NON</v>
      </c>
      <c r="I120" s="11" t="str">
        <f t="shared" si="8"/>
        <v/>
      </c>
      <c r="J120" s="4"/>
      <c r="K120" s="4"/>
      <c r="L120" s="7" t="str">
        <f>IF(B120&lt;&gt;"",IF(OR(K120&lt;&gt;"",J120-G120&gt;90),"Validité définitive",IF(J120&lt;&gt;"",EDATE(J120,4),IF(G120&lt;&gt;"",EDATE(G120,4),IF(F120&lt;&gt;"",EDATE(F120,4),Feuil2!$B$2)))),"")</f>
        <v/>
      </c>
      <c r="M120" s="7" t="str">
        <f t="shared" ca="1" si="6"/>
        <v/>
      </c>
      <c r="N120" s="20"/>
      <c r="O120" s="4"/>
      <c r="P120" s="5"/>
    </row>
    <row r="121" spans="1:16" ht="18" customHeight="1" x14ac:dyDescent="0.3">
      <c r="A121" s="3"/>
      <c r="B121" s="4"/>
      <c r="C121" s="5"/>
      <c r="D121" s="12"/>
      <c r="E121" s="4"/>
      <c r="F121" s="4"/>
      <c r="G121" s="4"/>
      <c r="H121" s="11" t="str">
        <f t="shared" si="7"/>
        <v>NON</v>
      </c>
      <c r="I121" s="11" t="str">
        <f t="shared" si="8"/>
        <v/>
      </c>
      <c r="J121" s="4"/>
      <c r="K121" s="4"/>
      <c r="L121" s="7" t="str">
        <f>IF(B121&lt;&gt;"",IF(OR(K121&lt;&gt;"",J121-G121&gt;90),"Validité définitive",IF(J121&lt;&gt;"",EDATE(J121,4),IF(G121&lt;&gt;"",EDATE(G121,4),IF(F121&lt;&gt;"",EDATE(F121,4),Feuil2!$B$2)))),"")</f>
        <v/>
      </c>
      <c r="M121" s="7" t="str">
        <f t="shared" ca="1" si="6"/>
        <v/>
      </c>
      <c r="N121" s="20"/>
      <c r="O121" s="4"/>
      <c r="P121" s="5"/>
    </row>
    <row r="122" spans="1:16" ht="18" customHeight="1" x14ac:dyDescent="0.3">
      <c r="A122" s="3"/>
      <c r="B122" s="4"/>
      <c r="C122" s="5"/>
      <c r="D122" s="12"/>
      <c r="E122" s="4"/>
      <c r="F122" s="4"/>
      <c r="G122" s="4"/>
      <c r="H122" s="11" t="str">
        <f t="shared" si="7"/>
        <v>NON</v>
      </c>
      <c r="I122" s="11" t="str">
        <f t="shared" si="8"/>
        <v/>
      </c>
      <c r="J122" s="4"/>
      <c r="K122" s="4"/>
      <c r="L122" s="7" t="str">
        <f>IF(B122&lt;&gt;"",IF(OR(K122&lt;&gt;"",J122-G122&gt;90),"Validité définitive",IF(J122&lt;&gt;"",EDATE(J122,4),IF(G122&lt;&gt;"",EDATE(G122,4),IF(F122&lt;&gt;"",EDATE(F122,4),Feuil2!$B$2)))),"")</f>
        <v/>
      </c>
      <c r="M122" s="7" t="str">
        <f t="shared" ca="1" si="6"/>
        <v/>
      </c>
      <c r="N122" s="20"/>
      <c r="O122" s="4"/>
      <c r="P122" s="5"/>
    </row>
    <row r="123" spans="1:16" ht="18" customHeight="1" x14ac:dyDescent="0.3">
      <c r="A123" s="3"/>
      <c r="B123" s="4"/>
      <c r="C123" s="5"/>
      <c r="D123" s="12"/>
      <c r="E123" s="4"/>
      <c r="F123" s="4"/>
      <c r="G123" s="4"/>
      <c r="H123" s="11" t="str">
        <f t="shared" si="7"/>
        <v>NON</v>
      </c>
      <c r="I123" s="11" t="str">
        <f t="shared" si="8"/>
        <v/>
      </c>
      <c r="J123" s="4"/>
      <c r="K123" s="4"/>
      <c r="L123" s="7" t="str">
        <f>IF(B123&lt;&gt;"",IF(OR(K123&lt;&gt;"",J123-G123&gt;90),"Validité définitive",IF(J123&lt;&gt;"",EDATE(J123,4),IF(G123&lt;&gt;"",EDATE(G123,4),IF(F123&lt;&gt;"",EDATE(F123,4),Feuil2!$B$2)))),"")</f>
        <v/>
      </c>
      <c r="M123" s="7" t="str">
        <f t="shared" ca="1" si="6"/>
        <v/>
      </c>
      <c r="N123" s="20"/>
      <c r="O123" s="4"/>
      <c r="P123" s="5"/>
    </row>
    <row r="124" spans="1:16" ht="18" customHeight="1" x14ac:dyDescent="0.3">
      <c r="A124" s="3"/>
      <c r="B124" s="4"/>
      <c r="C124" s="5"/>
      <c r="D124" s="12"/>
      <c r="E124" s="4"/>
      <c r="F124" s="4"/>
      <c r="G124" s="4"/>
      <c r="H124" s="11" t="str">
        <f t="shared" si="7"/>
        <v>NON</v>
      </c>
      <c r="I124" s="11" t="str">
        <f t="shared" si="8"/>
        <v/>
      </c>
      <c r="J124" s="4"/>
      <c r="K124" s="4"/>
      <c r="L124" s="7" t="str">
        <f>IF(B124&lt;&gt;"",IF(OR(K124&lt;&gt;"",J124-G124&gt;90),"Validité définitive",IF(J124&lt;&gt;"",EDATE(J124,4),IF(G124&lt;&gt;"",EDATE(G124,4),IF(F124&lt;&gt;"",EDATE(F124,4),Feuil2!$B$2)))),"")</f>
        <v/>
      </c>
      <c r="M124" s="7" t="str">
        <f t="shared" ca="1" si="6"/>
        <v/>
      </c>
      <c r="N124" s="20"/>
      <c r="O124" s="4"/>
      <c r="P124" s="5"/>
    </row>
    <row r="125" spans="1:16" ht="18" customHeight="1" x14ac:dyDescent="0.3">
      <c r="A125" s="3"/>
      <c r="B125" s="4"/>
      <c r="C125" s="5"/>
      <c r="D125" s="12"/>
      <c r="E125" s="4"/>
      <c r="F125" s="4"/>
      <c r="G125" s="4"/>
      <c r="H125" s="11" t="str">
        <f t="shared" si="7"/>
        <v>NON</v>
      </c>
      <c r="I125" s="11" t="str">
        <f t="shared" si="8"/>
        <v/>
      </c>
      <c r="J125" s="4"/>
      <c r="K125" s="4"/>
      <c r="L125" s="7" t="str">
        <f>IF(B125&lt;&gt;"",IF(OR(K125&lt;&gt;"",J125-G125&gt;90),"Validité définitive",IF(J125&lt;&gt;"",EDATE(J125,4),IF(G125&lt;&gt;"",EDATE(G125,4),IF(F125&lt;&gt;"",EDATE(F125,4),Feuil2!$B$2)))),"")</f>
        <v/>
      </c>
      <c r="M125" s="7" t="str">
        <f t="shared" ca="1" si="6"/>
        <v/>
      </c>
      <c r="N125" s="20"/>
      <c r="O125" s="4"/>
      <c r="P125" s="5"/>
    </row>
    <row r="126" spans="1:16" ht="18" customHeight="1" x14ac:dyDescent="0.3">
      <c r="A126" s="3"/>
      <c r="B126" s="4"/>
      <c r="C126" s="5"/>
      <c r="D126" s="12"/>
      <c r="E126" s="4"/>
      <c r="F126" s="4"/>
      <c r="G126" s="4"/>
      <c r="H126" s="11" t="str">
        <f t="shared" si="7"/>
        <v>NON</v>
      </c>
      <c r="I126" s="11" t="str">
        <f t="shared" si="8"/>
        <v/>
      </c>
      <c r="J126" s="4"/>
      <c r="K126" s="4"/>
      <c r="L126" s="7" t="str">
        <f>IF(B126&lt;&gt;"",IF(OR(K126&lt;&gt;"",J126-G126&gt;90),"Validité définitive",IF(J126&lt;&gt;"",EDATE(J126,4),IF(G126&lt;&gt;"",EDATE(G126,4),IF(F126&lt;&gt;"",EDATE(F126,4),Feuil2!$B$2)))),"")</f>
        <v/>
      </c>
      <c r="M126" s="7" t="str">
        <f t="shared" ca="1" si="6"/>
        <v/>
      </c>
      <c r="N126" s="20"/>
      <c r="O126" s="4"/>
      <c r="P126" s="5"/>
    </row>
    <row r="127" spans="1:16" ht="18" customHeight="1" x14ac:dyDescent="0.3">
      <c r="A127" s="3"/>
      <c r="B127" s="4"/>
      <c r="C127" s="5"/>
      <c r="D127" s="12"/>
      <c r="E127" s="4"/>
      <c r="F127" s="4"/>
      <c r="G127" s="4"/>
      <c r="H127" s="11" t="str">
        <f t="shared" si="7"/>
        <v>NON</v>
      </c>
      <c r="I127" s="11" t="str">
        <f t="shared" si="8"/>
        <v/>
      </c>
      <c r="J127" s="4"/>
      <c r="K127" s="4"/>
      <c r="L127" s="7" t="str">
        <f>IF(B127&lt;&gt;"",IF(OR(K127&lt;&gt;"",J127-G127&gt;90),"Validité définitive",IF(J127&lt;&gt;"",EDATE(J127,4),IF(G127&lt;&gt;"",EDATE(G127,4),IF(F127&lt;&gt;"",EDATE(F127,4),Feuil2!$B$2)))),"")</f>
        <v/>
      </c>
      <c r="M127" s="7" t="str">
        <f t="shared" ca="1" si="6"/>
        <v/>
      </c>
      <c r="N127" s="20"/>
      <c r="O127" s="4"/>
      <c r="P127" s="5"/>
    </row>
    <row r="128" spans="1:16" ht="18" customHeight="1" x14ac:dyDescent="0.3">
      <c r="A128" s="3"/>
      <c r="B128" s="4"/>
      <c r="C128" s="5"/>
      <c r="D128" s="12"/>
      <c r="E128" s="4"/>
      <c r="F128" s="4"/>
      <c r="G128" s="4"/>
      <c r="H128" s="11" t="str">
        <f t="shared" si="7"/>
        <v>NON</v>
      </c>
      <c r="I128" s="11" t="str">
        <f t="shared" si="8"/>
        <v/>
      </c>
      <c r="J128" s="4"/>
      <c r="K128" s="4"/>
      <c r="L128" s="7" t="str">
        <f>IF(B128&lt;&gt;"",IF(OR(K128&lt;&gt;"",J128-G128&gt;90),"Validité définitive",IF(J128&lt;&gt;"",EDATE(J128,4),IF(G128&lt;&gt;"",EDATE(G128,4),IF(F128&lt;&gt;"",EDATE(F128,4),Feuil2!$B$2)))),"")</f>
        <v/>
      </c>
      <c r="M128" s="7" t="str">
        <f t="shared" ca="1" si="6"/>
        <v/>
      </c>
      <c r="N128" s="20"/>
      <c r="O128" s="4"/>
      <c r="P128" s="5"/>
    </row>
    <row r="129" spans="1:16" ht="18" customHeight="1" x14ac:dyDescent="0.3">
      <c r="A129" s="3"/>
      <c r="B129" s="4"/>
      <c r="C129" s="5"/>
      <c r="D129" s="12"/>
      <c r="E129" s="4"/>
      <c r="F129" s="4"/>
      <c r="G129" s="4"/>
      <c r="H129" s="11" t="str">
        <f t="shared" si="7"/>
        <v>NON</v>
      </c>
      <c r="I129" s="11" t="str">
        <f t="shared" si="8"/>
        <v/>
      </c>
      <c r="J129" s="4"/>
      <c r="K129" s="4"/>
      <c r="L129" s="7" t="str">
        <f>IF(B129&lt;&gt;"",IF(OR(K129&lt;&gt;"",J129-G129&gt;90),"Validité définitive",IF(J129&lt;&gt;"",EDATE(J129,4),IF(G129&lt;&gt;"",EDATE(G129,4),IF(F129&lt;&gt;"",EDATE(F129,4),Feuil2!$B$2)))),"")</f>
        <v/>
      </c>
      <c r="M129" s="7" t="str">
        <f t="shared" ca="1" si="6"/>
        <v/>
      </c>
      <c r="N129" s="20"/>
      <c r="O129" s="4"/>
      <c r="P129" s="5"/>
    </row>
    <row r="130" spans="1:16" ht="18" customHeight="1" x14ac:dyDescent="0.3">
      <c r="A130" s="3"/>
      <c r="B130" s="4"/>
      <c r="C130" s="5"/>
      <c r="D130" s="12"/>
      <c r="E130" s="4"/>
      <c r="F130" s="4"/>
      <c r="G130" s="4"/>
      <c r="H130" s="11" t="str">
        <f t="shared" si="7"/>
        <v>NON</v>
      </c>
      <c r="I130" s="11" t="str">
        <f t="shared" si="8"/>
        <v/>
      </c>
      <c r="J130" s="4"/>
      <c r="K130" s="4"/>
      <c r="L130" s="7" t="str">
        <f>IF(B130&lt;&gt;"",IF(OR(K130&lt;&gt;"",J130-G130&gt;90),"Validité définitive",IF(J130&lt;&gt;"",EDATE(J130,4),IF(G130&lt;&gt;"",EDATE(G130,4),IF(F130&lt;&gt;"",EDATE(F130,4),Feuil2!$B$2)))),"")</f>
        <v/>
      </c>
      <c r="M130" s="7" t="str">
        <f t="shared" ca="1" si="6"/>
        <v/>
      </c>
      <c r="N130" s="20"/>
      <c r="O130" s="4"/>
      <c r="P130" s="5"/>
    </row>
    <row r="131" spans="1:16" ht="18" customHeight="1" x14ac:dyDescent="0.3">
      <c r="A131" s="3"/>
      <c r="B131" s="4"/>
      <c r="C131" s="5"/>
      <c r="D131" s="12"/>
      <c r="E131" s="4"/>
      <c r="F131" s="4"/>
      <c r="G131" s="4"/>
      <c r="H131" s="11" t="str">
        <f t="shared" si="7"/>
        <v>NON</v>
      </c>
      <c r="I131" s="11" t="str">
        <f t="shared" si="8"/>
        <v/>
      </c>
      <c r="J131" s="4"/>
      <c r="K131" s="4"/>
      <c r="L131" s="7" t="str">
        <f>IF(B131&lt;&gt;"",IF(OR(K131&lt;&gt;"",J131-G131&gt;90),"Validité définitive",IF(J131&lt;&gt;"",EDATE(J131,4),IF(G131&lt;&gt;"",EDATE(G131,4),IF(F131&lt;&gt;"",EDATE(F131,4),Feuil2!$B$2)))),"")</f>
        <v/>
      </c>
      <c r="M131" s="7" t="str">
        <f t="shared" ca="1" si="6"/>
        <v/>
      </c>
      <c r="N131" s="20"/>
      <c r="O131" s="4"/>
      <c r="P131" s="5"/>
    </row>
    <row r="132" spans="1:16" ht="18" customHeight="1" x14ac:dyDescent="0.3">
      <c r="A132" s="3"/>
      <c r="B132" s="4"/>
      <c r="C132" s="5"/>
      <c r="D132" s="12"/>
      <c r="E132" s="4"/>
      <c r="F132" s="4"/>
      <c r="G132" s="4"/>
      <c r="H132" s="11" t="str">
        <f t="shared" si="7"/>
        <v>NON</v>
      </c>
      <c r="I132" s="11" t="str">
        <f t="shared" si="8"/>
        <v/>
      </c>
      <c r="J132" s="4"/>
      <c r="K132" s="4"/>
      <c r="L132" s="7" t="str">
        <f>IF(B132&lt;&gt;"",IF(OR(K132&lt;&gt;"",J132-G132&gt;90),"Validité définitive",IF(J132&lt;&gt;"",EDATE(J132,4),IF(G132&lt;&gt;"",EDATE(G132,4),IF(F132&lt;&gt;"",EDATE(F132,4),Feuil2!$B$2)))),"")</f>
        <v/>
      </c>
      <c r="M132" s="7" t="str">
        <f t="shared" ca="1" si="6"/>
        <v/>
      </c>
      <c r="N132" s="20"/>
      <c r="O132" s="4"/>
      <c r="P132" s="5"/>
    </row>
    <row r="133" spans="1:16" ht="18" customHeight="1" x14ac:dyDescent="0.3">
      <c r="A133" s="3"/>
      <c r="B133" s="4"/>
      <c r="C133" s="5"/>
      <c r="D133" s="12"/>
      <c r="E133" s="4"/>
      <c r="F133" s="4"/>
      <c r="G133" s="4"/>
      <c r="H133" s="11" t="str">
        <f t="shared" si="7"/>
        <v>NON</v>
      </c>
      <c r="I133" s="11" t="str">
        <f t="shared" si="8"/>
        <v/>
      </c>
      <c r="J133" s="4"/>
      <c r="K133" s="4"/>
      <c r="L133" s="7" t="str">
        <f>IF(B133&lt;&gt;"",IF(OR(K133&lt;&gt;"",J133-G133&gt;90),"Validité définitive",IF(J133&lt;&gt;"",EDATE(J133,4),IF(G133&lt;&gt;"",EDATE(G133,4),IF(F133&lt;&gt;"",EDATE(F133,4),Feuil2!$B$2)))),"")</f>
        <v/>
      </c>
      <c r="M133" s="7" t="str">
        <f t="shared" ca="1" si="6"/>
        <v/>
      </c>
      <c r="N133" s="20"/>
      <c r="O133" s="4"/>
      <c r="P133" s="5"/>
    </row>
    <row r="134" spans="1:16" ht="18" customHeight="1" x14ac:dyDescent="0.3">
      <c r="A134" s="3"/>
      <c r="B134" s="4"/>
      <c r="C134" s="5"/>
      <c r="D134" s="12"/>
      <c r="E134" s="4"/>
      <c r="F134" s="4"/>
      <c r="G134" s="4"/>
      <c r="H134" s="11" t="str">
        <f t="shared" si="7"/>
        <v>NON</v>
      </c>
      <c r="I134" s="11" t="str">
        <f t="shared" si="8"/>
        <v/>
      </c>
      <c r="J134" s="4"/>
      <c r="K134" s="4"/>
      <c r="L134" s="7" t="str">
        <f>IF(B134&lt;&gt;"",IF(OR(K134&lt;&gt;"",J134-G134&gt;90),"Validité définitive",IF(J134&lt;&gt;"",EDATE(J134,4),IF(G134&lt;&gt;"",EDATE(G134,4),IF(F134&lt;&gt;"",EDATE(F134,4),Feuil2!$B$2)))),"")</f>
        <v/>
      </c>
      <c r="M134" s="7" t="str">
        <f t="shared" ca="1" si="6"/>
        <v/>
      </c>
      <c r="N134" s="20"/>
      <c r="O134" s="4"/>
      <c r="P134" s="5"/>
    </row>
    <row r="135" spans="1:16" ht="18" customHeight="1" x14ac:dyDescent="0.3">
      <c r="A135" s="3"/>
      <c r="B135" s="4"/>
      <c r="C135" s="5"/>
      <c r="D135" s="12"/>
      <c r="E135" s="4"/>
      <c r="F135" s="4"/>
      <c r="G135" s="4"/>
      <c r="H135" s="11" t="str">
        <f t="shared" si="7"/>
        <v>NON</v>
      </c>
      <c r="I135" s="11" t="str">
        <f t="shared" si="8"/>
        <v/>
      </c>
      <c r="J135" s="4"/>
      <c r="K135" s="4"/>
      <c r="L135" s="7" t="str">
        <f>IF(B135&lt;&gt;"",IF(OR(K135&lt;&gt;"",J135-G135&gt;90),"Validité définitive",IF(J135&lt;&gt;"",EDATE(J135,4),IF(G135&lt;&gt;"",EDATE(G135,4),IF(F135&lt;&gt;"",EDATE(F135,4),Feuil2!$B$2)))),"")</f>
        <v/>
      </c>
      <c r="M135" s="7" t="str">
        <f t="shared" ca="1" si="6"/>
        <v/>
      </c>
      <c r="N135" s="20"/>
      <c r="O135" s="4"/>
      <c r="P135" s="5"/>
    </row>
    <row r="136" spans="1:16" ht="18" customHeight="1" x14ac:dyDescent="0.3">
      <c r="A136" s="3"/>
      <c r="B136" s="4"/>
      <c r="C136" s="5"/>
      <c r="D136" s="12"/>
      <c r="E136" s="4"/>
      <c r="F136" s="4"/>
      <c r="G136" s="4"/>
      <c r="H136" s="11" t="str">
        <f t="shared" si="7"/>
        <v>NON</v>
      </c>
      <c r="I136" s="11" t="str">
        <f t="shared" si="8"/>
        <v/>
      </c>
      <c r="J136" s="4"/>
      <c r="K136" s="4"/>
      <c r="L136" s="7" t="str">
        <f>IF(B136&lt;&gt;"",IF(OR(K136&lt;&gt;"",J136-G136&gt;90),"Validité définitive",IF(J136&lt;&gt;"",EDATE(J136,4),IF(G136&lt;&gt;"",EDATE(G136,4),IF(F136&lt;&gt;"",EDATE(F136,4),Feuil2!$B$2)))),"")</f>
        <v/>
      </c>
      <c r="M136" s="7" t="str">
        <f t="shared" ca="1" si="6"/>
        <v/>
      </c>
      <c r="N136" s="20"/>
      <c r="O136" s="4"/>
      <c r="P136" s="5"/>
    </row>
    <row r="137" spans="1:16" ht="18" customHeight="1" x14ac:dyDescent="0.3">
      <c r="A137" s="3"/>
      <c r="B137" s="4"/>
      <c r="C137" s="5"/>
      <c r="D137" s="12"/>
      <c r="E137" s="4"/>
      <c r="F137" s="4"/>
      <c r="G137" s="4"/>
      <c r="H137" s="11" t="str">
        <f t="shared" si="7"/>
        <v>NON</v>
      </c>
      <c r="I137" s="11" t="str">
        <f t="shared" si="8"/>
        <v/>
      </c>
      <c r="J137" s="4"/>
      <c r="K137" s="4"/>
      <c r="L137" s="7" t="str">
        <f>IF(B137&lt;&gt;"",IF(OR(K137&lt;&gt;"",J137-G137&gt;90),"Validité définitive",IF(J137&lt;&gt;"",EDATE(J137,4),IF(G137&lt;&gt;"",EDATE(G137,4),IF(F137&lt;&gt;"",EDATE(F137,4),Feuil2!$B$2)))),"")</f>
        <v/>
      </c>
      <c r="M137" s="7" t="str">
        <f t="shared" ca="1" si="6"/>
        <v/>
      </c>
      <c r="N137" s="20"/>
      <c r="O137" s="4"/>
      <c r="P137" s="5"/>
    </row>
    <row r="138" spans="1:16" ht="18" customHeight="1" x14ac:dyDescent="0.3">
      <c r="A138" s="3"/>
      <c r="B138" s="4"/>
      <c r="C138" s="5"/>
      <c r="D138" s="12"/>
      <c r="E138" s="4"/>
      <c r="F138" s="4"/>
      <c r="G138" s="4"/>
      <c r="H138" s="11" t="str">
        <f t="shared" si="7"/>
        <v>NON</v>
      </c>
      <c r="I138" s="11" t="str">
        <f t="shared" si="8"/>
        <v/>
      </c>
      <c r="J138" s="4"/>
      <c r="K138" s="4"/>
      <c r="L138" s="7" t="str">
        <f>IF(B138&lt;&gt;"",IF(OR(K138&lt;&gt;"",J138-G138&gt;90),"Validité définitive",IF(J138&lt;&gt;"",EDATE(J138,4),IF(G138&lt;&gt;"",EDATE(G138,4),IF(F138&lt;&gt;"",EDATE(F138,4),Feuil2!$B$2)))),"")</f>
        <v/>
      </c>
      <c r="M138" s="7" t="str">
        <f t="shared" ref="M138:M150" ca="1" si="9">IF(L138&lt;&gt;"",IF(L138="Validité définitive","Complet",IF(AND(L138-TODAY()&lt;=30,TODAY()&lt;=L138),"Validité de moins d'un mois",IF(TODAY()&gt;L138,"Périmé",IF(L138-TODAY()&gt;30,"Validité de plus d'un mois","")))),"")</f>
        <v/>
      </c>
      <c r="N138" s="20"/>
      <c r="O138" s="4"/>
      <c r="P138" s="5"/>
    </row>
    <row r="139" spans="1:16" ht="18" customHeight="1" x14ac:dyDescent="0.3">
      <c r="A139" s="3"/>
      <c r="B139" s="4"/>
      <c r="C139" s="5"/>
      <c r="D139" s="12"/>
      <c r="E139" s="4"/>
      <c r="F139" s="4"/>
      <c r="G139" s="4"/>
      <c r="H139" s="11" t="str">
        <f t="shared" si="7"/>
        <v>NON</v>
      </c>
      <c r="I139" s="11" t="str">
        <f t="shared" si="8"/>
        <v/>
      </c>
      <c r="J139" s="4"/>
      <c r="K139" s="4"/>
      <c r="L139" s="7" t="str">
        <f>IF(B139&lt;&gt;"",IF(OR(K139&lt;&gt;"",J139-G139&gt;90),"Validité définitive",IF(J139&lt;&gt;"",EDATE(J139,4),IF(G139&lt;&gt;"",EDATE(G139,4),IF(F139&lt;&gt;"",EDATE(F139,4),Feuil2!$B$2)))),"")</f>
        <v/>
      </c>
      <c r="M139" s="7" t="str">
        <f t="shared" ca="1" si="9"/>
        <v/>
      </c>
      <c r="N139" s="20"/>
      <c r="O139" s="4"/>
      <c r="P139" s="5"/>
    </row>
    <row r="140" spans="1:16" ht="18" customHeight="1" x14ac:dyDescent="0.3">
      <c r="A140" s="3"/>
      <c r="B140" s="4"/>
      <c r="C140" s="5"/>
      <c r="D140" s="12"/>
      <c r="E140" s="4"/>
      <c r="F140" s="4"/>
      <c r="G140" s="4"/>
      <c r="H140" s="11" t="str">
        <f t="shared" si="7"/>
        <v>NON</v>
      </c>
      <c r="I140" s="11" t="str">
        <f t="shared" si="8"/>
        <v/>
      </c>
      <c r="J140" s="4"/>
      <c r="K140" s="4"/>
      <c r="L140" s="7" t="str">
        <f>IF(B140&lt;&gt;"",IF(OR(K140&lt;&gt;"",J140-G140&gt;90),"Validité définitive",IF(J140&lt;&gt;"",EDATE(J140,4),IF(G140&lt;&gt;"",EDATE(G140,4),IF(F140&lt;&gt;"",EDATE(F140,4),Feuil2!$B$2)))),"")</f>
        <v/>
      </c>
      <c r="M140" s="7" t="str">
        <f t="shared" ca="1" si="9"/>
        <v/>
      </c>
      <c r="N140" s="20"/>
      <c r="O140" s="4"/>
      <c r="P140" s="5"/>
    </row>
    <row r="141" spans="1:16" ht="18" customHeight="1" x14ac:dyDescent="0.3">
      <c r="A141" s="3"/>
      <c r="B141" s="4"/>
      <c r="C141" s="5"/>
      <c r="D141" s="12"/>
      <c r="E141" s="4"/>
      <c r="F141" s="4"/>
      <c r="G141" s="4"/>
      <c r="H141" s="11" t="str">
        <f t="shared" si="7"/>
        <v>NON</v>
      </c>
      <c r="I141" s="11" t="str">
        <f t="shared" si="8"/>
        <v/>
      </c>
      <c r="J141" s="4"/>
      <c r="K141" s="4"/>
      <c r="L141" s="7" t="str">
        <f>IF(B141&lt;&gt;"",IF(OR(K141&lt;&gt;"",J141-G141&gt;90),"Validité définitive",IF(J141&lt;&gt;"",EDATE(J141,4),IF(G141&lt;&gt;"",EDATE(G141,4),IF(F141&lt;&gt;"",EDATE(F141,4),Feuil2!$B$2)))),"")</f>
        <v/>
      </c>
      <c r="M141" s="7" t="str">
        <f t="shared" ca="1" si="9"/>
        <v/>
      </c>
      <c r="N141" s="20"/>
      <c r="O141" s="4"/>
      <c r="P141" s="5"/>
    </row>
    <row r="142" spans="1:16" ht="18" customHeight="1" x14ac:dyDescent="0.3">
      <c r="A142" s="3"/>
      <c r="B142" s="4"/>
      <c r="C142" s="5"/>
      <c r="D142" s="12"/>
      <c r="E142" s="4"/>
      <c r="F142" s="4"/>
      <c r="G142" s="4"/>
      <c r="H142" s="11" t="str">
        <f t="shared" si="7"/>
        <v>NON</v>
      </c>
      <c r="I142" s="11" t="str">
        <f t="shared" si="8"/>
        <v/>
      </c>
      <c r="J142" s="4"/>
      <c r="K142" s="4"/>
      <c r="L142" s="7" t="str">
        <f>IF(B142&lt;&gt;"",IF(OR(K142&lt;&gt;"",J142-G142&gt;90),"Validité définitive",IF(J142&lt;&gt;"",EDATE(J142,4),IF(G142&lt;&gt;"",EDATE(G142,4),IF(F142&lt;&gt;"",EDATE(F142,4),Feuil2!$B$2)))),"")</f>
        <v/>
      </c>
      <c r="M142" s="7" t="str">
        <f t="shared" ca="1" si="9"/>
        <v/>
      </c>
      <c r="N142" s="20"/>
      <c r="O142" s="4"/>
      <c r="P142" s="5"/>
    </row>
    <row r="143" spans="1:16" ht="18" customHeight="1" x14ac:dyDescent="0.3">
      <c r="A143" s="3"/>
      <c r="B143" s="4"/>
      <c r="C143" s="5"/>
      <c r="D143" s="12"/>
      <c r="E143" s="4"/>
      <c r="F143" s="4"/>
      <c r="G143" s="4"/>
      <c r="H143" s="11" t="str">
        <f t="shared" si="7"/>
        <v>NON</v>
      </c>
      <c r="I143" s="11" t="str">
        <f t="shared" si="8"/>
        <v/>
      </c>
      <c r="J143" s="4"/>
      <c r="K143" s="4"/>
      <c r="L143" s="7" t="str">
        <f>IF(B143&lt;&gt;"",IF(OR(K143&lt;&gt;"",J143-G143&gt;90),"Validité définitive",IF(J143&lt;&gt;"",EDATE(J143,4),IF(G143&lt;&gt;"",EDATE(G143,4),IF(F143&lt;&gt;"",EDATE(F143,4),Feuil2!$B$2)))),"")</f>
        <v/>
      </c>
      <c r="M143" s="7" t="str">
        <f t="shared" ca="1" si="9"/>
        <v/>
      </c>
      <c r="N143" s="20"/>
      <c r="O143" s="4"/>
      <c r="P143" s="5"/>
    </row>
    <row r="144" spans="1:16" ht="18" customHeight="1" x14ac:dyDescent="0.3">
      <c r="A144" s="3"/>
      <c r="B144" s="4"/>
      <c r="C144" s="5"/>
      <c r="D144" s="12"/>
      <c r="E144" s="4"/>
      <c r="F144" s="4"/>
      <c r="G144" s="4"/>
      <c r="H144" s="11" t="str">
        <f t="shared" si="7"/>
        <v>NON</v>
      </c>
      <c r="I144" s="11" t="str">
        <f t="shared" si="8"/>
        <v/>
      </c>
      <c r="J144" s="4"/>
      <c r="K144" s="4"/>
      <c r="L144" s="7" t="str">
        <f>IF(B144&lt;&gt;"",IF(OR(K144&lt;&gt;"",J144-G144&gt;90),"Validité définitive",IF(J144&lt;&gt;"",EDATE(J144,4),IF(G144&lt;&gt;"",EDATE(G144,4),IF(F144&lt;&gt;"",EDATE(F144,4),Feuil2!$B$2)))),"")</f>
        <v/>
      </c>
      <c r="M144" s="7" t="str">
        <f t="shared" ca="1" si="9"/>
        <v/>
      </c>
      <c r="N144" s="20"/>
      <c r="O144" s="4"/>
      <c r="P144" s="5"/>
    </row>
    <row r="145" spans="1:16" ht="18" customHeight="1" x14ac:dyDescent="0.3">
      <c r="A145" s="3"/>
      <c r="B145" s="4"/>
      <c r="C145" s="5"/>
      <c r="D145" s="12"/>
      <c r="E145" s="4"/>
      <c r="F145" s="4"/>
      <c r="G145" s="4"/>
      <c r="H145" s="11" t="str">
        <f t="shared" si="7"/>
        <v>NON</v>
      </c>
      <c r="I145" s="11" t="str">
        <f t="shared" si="8"/>
        <v/>
      </c>
      <c r="J145" s="4"/>
      <c r="K145" s="4"/>
      <c r="L145" s="7" t="str">
        <f>IF(B145&lt;&gt;"",IF(OR(K145&lt;&gt;"",J145-G145&gt;90),"Validité définitive",IF(J145&lt;&gt;"",EDATE(J145,4),IF(G145&lt;&gt;"",EDATE(G145,4),IF(F145&lt;&gt;"",EDATE(F145,4),Feuil2!$B$2)))),"")</f>
        <v/>
      </c>
      <c r="M145" s="7" t="str">
        <f t="shared" ca="1" si="9"/>
        <v/>
      </c>
      <c r="N145" s="20"/>
      <c r="O145" s="4"/>
      <c r="P145" s="5"/>
    </row>
    <row r="146" spans="1:16" ht="18" customHeight="1" x14ac:dyDescent="0.3">
      <c r="A146" s="3"/>
      <c r="B146" s="4"/>
      <c r="C146" s="5"/>
      <c r="D146" s="12"/>
      <c r="E146" s="4"/>
      <c r="F146" s="4"/>
      <c r="G146" s="4"/>
      <c r="H146" s="11" t="str">
        <f t="shared" si="7"/>
        <v>NON</v>
      </c>
      <c r="I146" s="11" t="str">
        <f t="shared" si="8"/>
        <v/>
      </c>
      <c r="J146" s="4"/>
      <c r="K146" s="4"/>
      <c r="L146" s="7" t="str">
        <f>IF(B146&lt;&gt;"",IF(OR(K146&lt;&gt;"",J146-G146&gt;90),"Validité définitive",IF(J146&lt;&gt;"",EDATE(J146,4),IF(G146&lt;&gt;"",EDATE(G146,4),IF(F146&lt;&gt;"",EDATE(F146,4),Feuil2!$B$2)))),"")</f>
        <v/>
      </c>
      <c r="M146" s="7" t="str">
        <f t="shared" ca="1" si="9"/>
        <v/>
      </c>
      <c r="N146" s="20"/>
      <c r="O146" s="4"/>
      <c r="P146" s="5"/>
    </row>
    <row r="147" spans="1:16" ht="18" customHeight="1" x14ac:dyDescent="0.3">
      <c r="A147" s="3"/>
      <c r="B147" s="4"/>
      <c r="C147" s="5"/>
      <c r="D147" s="12"/>
      <c r="E147" s="4"/>
      <c r="F147" s="4"/>
      <c r="G147" s="4"/>
      <c r="H147" s="11" t="str">
        <f t="shared" si="7"/>
        <v>NON</v>
      </c>
      <c r="I147" s="11" t="str">
        <f t="shared" si="8"/>
        <v/>
      </c>
      <c r="J147" s="4"/>
      <c r="K147" s="4"/>
      <c r="L147" s="7" t="str">
        <f>IF(B147&lt;&gt;"",IF(OR(K147&lt;&gt;"",J147-G147&gt;90),"Validité définitive",IF(J147&lt;&gt;"",EDATE(J147,4),IF(G147&lt;&gt;"",EDATE(G147,4),IF(F147&lt;&gt;"",EDATE(F147,4),Feuil2!$B$2)))),"")</f>
        <v/>
      </c>
      <c r="M147" s="7" t="str">
        <f t="shared" ca="1" si="9"/>
        <v/>
      </c>
      <c r="N147" s="20"/>
      <c r="O147" s="4"/>
      <c r="P147" s="5"/>
    </row>
    <row r="148" spans="1:16" ht="18" customHeight="1" x14ac:dyDescent="0.3">
      <c r="A148" s="3"/>
      <c r="B148" s="4"/>
      <c r="C148" s="5"/>
      <c r="D148" s="12"/>
      <c r="E148" s="4"/>
      <c r="F148" s="4"/>
      <c r="G148" s="4"/>
      <c r="H148" s="11" t="str">
        <f t="shared" si="7"/>
        <v>NON</v>
      </c>
      <c r="I148" s="11" t="str">
        <f t="shared" si="8"/>
        <v/>
      </c>
      <c r="J148" s="4"/>
      <c r="K148" s="4"/>
      <c r="L148" s="7" t="str">
        <f>IF(B148&lt;&gt;"",IF(OR(K148&lt;&gt;"",J148-G148&gt;90),"Validité définitive",IF(J148&lt;&gt;"",EDATE(J148,4),IF(G148&lt;&gt;"",EDATE(G148,4),IF(F148&lt;&gt;"",EDATE(F148,4),Feuil2!$B$2)))),"")</f>
        <v/>
      </c>
      <c r="M148" s="7" t="str">
        <f t="shared" ca="1" si="9"/>
        <v/>
      </c>
      <c r="N148" s="20"/>
      <c r="O148" s="4"/>
      <c r="P148" s="5"/>
    </row>
    <row r="149" spans="1:16" ht="18" customHeight="1" x14ac:dyDescent="0.3">
      <c r="A149" s="3"/>
      <c r="B149" s="4"/>
      <c r="C149" s="5"/>
      <c r="D149" s="12"/>
      <c r="E149" s="4"/>
      <c r="F149" s="4"/>
      <c r="G149" s="4"/>
      <c r="H149" s="11" t="str">
        <f t="shared" si="7"/>
        <v>NON</v>
      </c>
      <c r="I149" s="11" t="str">
        <f t="shared" si="8"/>
        <v/>
      </c>
      <c r="J149" s="4"/>
      <c r="K149" s="4"/>
      <c r="L149" s="7" t="str">
        <f>IF(B149&lt;&gt;"",IF(OR(K149&lt;&gt;"",J149-G149&gt;90),"Validité définitive",IF(J149&lt;&gt;"",EDATE(J149,4),IF(G149&lt;&gt;"",EDATE(G149,4),IF(F149&lt;&gt;"",EDATE(F149,4),Feuil2!$B$2)))),"")</f>
        <v/>
      </c>
      <c r="M149" s="7" t="str">
        <f t="shared" ca="1" si="9"/>
        <v/>
      </c>
      <c r="N149" s="20"/>
      <c r="O149" s="4"/>
      <c r="P149" s="5"/>
    </row>
    <row r="150" spans="1:16" ht="18" customHeight="1" thickBot="1" x14ac:dyDescent="0.35">
      <c r="A150" s="8"/>
      <c r="B150" s="9"/>
      <c r="C150" s="10"/>
      <c r="D150" s="13"/>
      <c r="E150" s="9"/>
      <c r="F150" s="9"/>
      <c r="G150" s="9"/>
      <c r="H150" s="24" t="str">
        <f t="shared" si="7"/>
        <v>NON</v>
      </c>
      <c r="I150" s="24" t="str">
        <f t="shared" si="8"/>
        <v/>
      </c>
      <c r="J150" s="9"/>
      <c r="K150" s="9"/>
      <c r="L150" s="29" t="str">
        <f>IF(B150&lt;&gt;"",IF(OR(K150&lt;&gt;"",J150-G150&gt;90),"Validité définitive",IF(J150&lt;&gt;"",EDATE(J150,4),IF(G150&lt;&gt;"",EDATE(G150,4),IF(F150&lt;&gt;"",EDATE(F150,4),Feuil2!$B$2)))),"")</f>
        <v/>
      </c>
      <c r="M150" s="29" t="str">
        <f t="shared" ca="1" si="9"/>
        <v/>
      </c>
      <c r="N150" s="25"/>
      <c r="O150" s="9"/>
      <c r="P150" s="10"/>
    </row>
  </sheetData>
  <sheetProtection algorithmName="SHA-512" hashValue="7Fc6J9/qwyaJaEggjT/uOdgTbwhYiscnFRYfgZVLDg5P/2pEF9wZLgntzq2HseSyNb5ZibYqU15Mbg3trfSmzw==" saltValue="Lz0CaV04XaKlAjf+rDbgpw==" spinCount="100000" sheet="1" selectLockedCells="1"/>
  <autoFilter ref="A3:P3"/>
  <mergeCells count="9">
    <mergeCell ref="A1:P1"/>
    <mergeCell ref="A4:E4"/>
    <mergeCell ref="A5:E5"/>
    <mergeCell ref="A8:E8"/>
    <mergeCell ref="A6:E6"/>
    <mergeCell ref="A7:E7"/>
    <mergeCell ref="F2:L2"/>
    <mergeCell ref="A2:E2"/>
    <mergeCell ref="N2:P2"/>
  </mergeCells>
  <conditionalFormatting sqref="H4:H150">
    <cfRule type="cellIs" dxfId="12" priority="16" operator="equal">
      <formula>"OUI"</formula>
    </cfRule>
    <cfRule type="cellIs" dxfId="11" priority="17" operator="equal">
      <formula>"NON"</formula>
    </cfRule>
  </conditionalFormatting>
  <conditionalFormatting sqref="I4:I150">
    <cfRule type="expression" dxfId="10" priority="13">
      <formula>TODAY()&gt;$I4</formula>
    </cfRule>
    <cfRule type="expression" dxfId="9" priority="14">
      <formula>$I4 -TODAY()&lt;=30</formula>
    </cfRule>
    <cfRule type="expression" dxfId="8" priority="15">
      <formula>$I4 -TODAY()&gt;30</formula>
    </cfRule>
  </conditionalFormatting>
  <conditionalFormatting sqref="L4:L150">
    <cfRule type="expression" dxfId="7" priority="5">
      <formula>TODAY()&gt;$L4</formula>
    </cfRule>
    <cfRule type="expression" dxfId="6" priority="6">
      <formula>$L4 -TODAY()&lt;=30</formula>
    </cfRule>
    <cfRule type="cellIs" dxfId="5" priority="9" operator="equal">
      <formula>"Validité définitive"</formula>
    </cfRule>
    <cfRule type="expression" dxfId="4" priority="11">
      <formula>$L4 -TODAY()&gt;30</formula>
    </cfRule>
  </conditionalFormatting>
  <conditionalFormatting sqref="M4:M150">
    <cfRule type="cellIs" dxfId="3" priority="1" operator="equal">
      <formula>"Complet"</formula>
    </cfRule>
    <cfRule type="cellIs" dxfId="2" priority="2" operator="equal">
      <formula>"Validité de plus d'un mois"</formula>
    </cfRule>
    <cfRule type="cellIs" dxfId="1" priority="3" operator="equal">
      <formula>"Validité de moins d'un mois"</formula>
    </cfRule>
    <cfRule type="cellIs" dxfId="0" priority="4" operator="equal">
      <formula>"Périmé"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D1:H11"/>
  <sheetViews>
    <sheetView tabSelected="1" workbookViewId="0">
      <selection activeCell="B17" sqref="B17"/>
    </sheetView>
  </sheetViews>
  <sheetFormatPr baseColWidth="10" defaultRowHeight="14.4" x14ac:dyDescent="0.3"/>
  <cols>
    <col min="1" max="4" width="19.44140625" customWidth="1"/>
    <col min="5" max="8" width="23.21875" customWidth="1"/>
  </cols>
  <sheetData>
    <row r="1" spans="4:8" ht="25.05" customHeight="1" x14ac:dyDescent="0.3"/>
    <row r="2" spans="4:8" ht="25.05" customHeight="1" x14ac:dyDescent="0.3"/>
    <row r="3" spans="4:8" ht="25.05" customHeight="1" x14ac:dyDescent="0.3"/>
    <row r="8" spans="4:8" ht="15" thickBot="1" x14ac:dyDescent="0.35"/>
    <row r="9" spans="4:8" ht="32.4" customHeight="1" x14ac:dyDescent="0.3">
      <c r="D9" s="53" t="s">
        <v>34</v>
      </c>
      <c r="E9" s="54"/>
      <c r="F9" s="54"/>
      <c r="G9" s="54"/>
      <c r="H9" s="55"/>
    </row>
    <row r="10" spans="4:8" ht="29.4" customHeight="1" x14ac:dyDescent="0.3">
      <c r="D10" s="31" t="s">
        <v>33</v>
      </c>
      <c r="E10" s="30" t="s">
        <v>29</v>
      </c>
      <c r="F10" s="32" t="s">
        <v>30</v>
      </c>
      <c r="G10" s="33" t="s">
        <v>31</v>
      </c>
      <c r="H10" s="34" t="s">
        <v>32</v>
      </c>
    </row>
    <row r="11" spans="4:8" ht="29.4" customHeight="1" thickBot="1" x14ac:dyDescent="0.35">
      <c r="D11" s="35">
        <f ca="1">SUM(E11:H11)</f>
        <v>0</v>
      </c>
      <c r="E11" s="36">
        <f ca="1">COUNTIF('Obligation vaccinale'!M9:M150,"Complet")</f>
        <v>0</v>
      </c>
      <c r="F11" s="36">
        <f ca="1">COUNTIF('Obligation vaccinale'!M9:M150,"Validité de plus d'un mois")</f>
        <v>0</v>
      </c>
      <c r="G11" s="36">
        <f ca="1">COUNTIF('Obligation vaccinale'!M9:M150,"Validité de moins d'un mois")</f>
        <v>0</v>
      </c>
      <c r="H11" s="37">
        <f ca="1">COUNTIF('Obligation vaccinale'!M9:M150,"Périmé")</f>
        <v>0</v>
      </c>
    </row>
  </sheetData>
  <sheetProtection algorithmName="SHA-512" hashValue="HjqfFYMmr5+w2AmB4f+Cjbt8srbEDUwiXC89g196xN5pjaVgG4LLwBtxzYVgC9zgAwl44ijAN5nks4Rkg+FPyQ==" saltValue="do5ElO0bb0IdZHNZM0TXMQ==" spinCount="100000" sheet="1" objects="1" scenarios="1"/>
  <mergeCells count="1">
    <mergeCell ref="D9:H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3" sqref="B3"/>
    </sheetView>
  </sheetViews>
  <sheetFormatPr baseColWidth="10" defaultRowHeight="14.4" x14ac:dyDescent="0.3"/>
  <sheetData>
    <row r="1" spans="1:2" x14ac:dyDescent="0.3">
      <c r="A1" s="2" t="s">
        <v>5</v>
      </c>
      <c r="B1" t="s">
        <v>12</v>
      </c>
    </row>
    <row r="2" spans="1:2" x14ac:dyDescent="0.3">
      <c r="A2" s="2" t="s">
        <v>6</v>
      </c>
      <c r="B2" s="14">
        <v>44454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Obligation vaccinale</vt:lpstr>
      <vt:lpstr>Synthèse</vt:lpstr>
      <vt:lpstr>Feuil2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FOUQUET, Julien (ARS-GUYANE)</dc:creator>
  <cp:lastModifiedBy>FOUQUET, Julien (ARS-GUYANE)</cp:lastModifiedBy>
  <dcterms:created xsi:type="dcterms:W3CDTF">2022-02-07T15:30:53Z</dcterms:created>
  <dcterms:modified xsi:type="dcterms:W3CDTF">2022-02-17T14:13:08Z</dcterms:modified>
</cp:coreProperties>
</file>